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" yWindow="105" windowWidth="19320" windowHeight="12615"/>
  </bookViews>
  <sheets>
    <sheet name="NPVs3" sheetId="5" r:id="rId1"/>
    <sheet name="Component Breakdown" sheetId="7" r:id="rId2"/>
    <sheet name="Subdivisions (report)" sheetId="26" r:id="rId3"/>
  </sheets>
  <definedNames>
    <definedName name="_xlnm._FilterDatabase" localSheetId="0" hidden="1">NPVs3!$A$1:$M$133</definedName>
    <definedName name="NPVs3" localSheetId="0">NPVs3!$A$1:$M$133</definedName>
    <definedName name="NPVs3" localSheetId="2">#REF!</definedName>
    <definedName name="NPVs3">#REF!</definedName>
    <definedName name="NPVs7_CO2_3">#REF!</definedName>
    <definedName name="_xlnm.Print_Area" localSheetId="0">NPVs3!$A$1:$M$133</definedName>
    <definedName name="_xlnm.Print_Titles" localSheetId="0">NPVs3!$1:$1</definedName>
    <definedName name="PVs" localSheetId="2">#REF!</definedName>
    <definedName name="PVs">#REF!</definedName>
  </definedNames>
  <calcPr calcId="145621"/>
</workbook>
</file>

<file path=xl/calcChain.xml><?xml version="1.0" encoding="utf-8"?>
<calcChain xmlns="http://schemas.openxmlformats.org/spreadsheetml/2006/main">
  <c r="G16" i="26" l="1"/>
  <c r="E16" i="26"/>
  <c r="G3" i="26"/>
  <c r="E3" i="26"/>
  <c r="G11" i="26"/>
  <c r="E11" i="26"/>
  <c r="G4" i="26"/>
  <c r="E4" i="26"/>
  <c r="G13" i="26"/>
  <c r="E13" i="26"/>
  <c r="G9" i="26"/>
  <c r="E9" i="26"/>
  <c r="G10" i="26"/>
  <c r="E10" i="26"/>
  <c r="G12" i="26"/>
  <c r="E12" i="26"/>
  <c r="G14" i="26"/>
  <c r="E14" i="26"/>
  <c r="G2" i="26"/>
  <c r="E2" i="26"/>
  <c r="G7" i="26"/>
  <c r="E7" i="26"/>
  <c r="G5" i="26"/>
  <c r="E5" i="26"/>
  <c r="G6" i="26"/>
  <c r="E6" i="26"/>
  <c r="G8" i="26"/>
  <c r="E8" i="26"/>
  <c r="G15" i="26"/>
  <c r="E15" i="26"/>
  <c r="B3" i="7" l="1"/>
  <c r="C3" i="7"/>
  <c r="D3" i="7"/>
  <c r="E3" i="7"/>
  <c r="F3" i="7"/>
  <c r="G3" i="7"/>
  <c r="A3" i="7"/>
  <c r="M26" i="5" l="1"/>
  <c r="M18" i="5"/>
  <c r="M100" i="5"/>
  <c r="M55" i="5"/>
  <c r="M9" i="5"/>
  <c r="M25" i="5"/>
  <c r="M17" i="5"/>
  <c r="M42" i="5"/>
  <c r="M31" i="5"/>
  <c r="M106" i="5"/>
  <c r="M133" i="5"/>
  <c r="M94" i="5"/>
  <c r="M101" i="5"/>
  <c r="M123" i="5"/>
  <c r="M122" i="5"/>
  <c r="M104" i="5"/>
  <c r="M119" i="5"/>
  <c r="M126" i="5"/>
  <c r="M127" i="5"/>
  <c r="M105" i="5"/>
  <c r="M118" i="5"/>
  <c r="M116" i="5"/>
  <c r="M124" i="5"/>
  <c r="M130" i="5"/>
  <c r="M129" i="5"/>
  <c r="M50" i="5"/>
  <c r="M51" i="5"/>
  <c r="M46" i="5"/>
  <c r="M38" i="5"/>
  <c r="M36" i="5"/>
  <c r="M35" i="5"/>
  <c r="M40" i="5"/>
  <c r="M30" i="5"/>
  <c r="M43" i="5"/>
  <c r="M32" i="5"/>
  <c r="M24" i="5"/>
  <c r="M33" i="5"/>
  <c r="M37" i="5"/>
  <c r="M39" i="5"/>
  <c r="M60" i="5"/>
  <c r="M87" i="5"/>
  <c r="M54" i="5"/>
  <c r="M23" i="5"/>
  <c r="M72" i="5"/>
  <c r="M67" i="5"/>
  <c r="M128" i="5"/>
  <c r="M132" i="5"/>
  <c r="M64" i="5"/>
  <c r="M59" i="5"/>
  <c r="M66" i="5"/>
  <c r="M131" i="5"/>
  <c r="M65" i="5"/>
  <c r="M41" i="5"/>
  <c r="M109" i="5"/>
  <c r="M45" i="5"/>
  <c r="M47" i="5"/>
  <c r="M22" i="5"/>
  <c r="M63" i="5"/>
  <c r="M113" i="5"/>
  <c r="M117" i="5"/>
  <c r="M10" i="5"/>
  <c r="M20" i="5"/>
  <c r="M21" i="5"/>
  <c r="M125" i="5"/>
  <c r="M86" i="5"/>
  <c r="M97" i="5"/>
  <c r="M81" i="5"/>
  <c r="M111" i="5"/>
  <c r="M8" i="5"/>
  <c r="M110" i="5"/>
  <c r="M15" i="5"/>
  <c r="M6" i="5"/>
  <c r="M27" i="5"/>
  <c r="M28" i="5"/>
  <c r="M14" i="5"/>
  <c r="M11" i="5"/>
  <c r="M13" i="5"/>
  <c r="M53" i="5"/>
  <c r="M73" i="5"/>
  <c r="M57" i="5"/>
  <c r="M102" i="5"/>
  <c r="M82" i="5"/>
  <c r="M85" i="5"/>
  <c r="M89" i="5"/>
  <c r="M90" i="5"/>
  <c r="M93" i="5"/>
  <c r="M58" i="5"/>
  <c r="M71" i="5"/>
  <c r="M76" i="5"/>
  <c r="M107" i="5"/>
  <c r="M88" i="5"/>
  <c r="M29" i="5"/>
  <c r="M19" i="5"/>
  <c r="M34" i="5"/>
  <c r="M5" i="5"/>
  <c r="M4" i="5"/>
  <c r="M121" i="5"/>
  <c r="M75" i="5"/>
  <c r="M83" i="5"/>
  <c r="M92" i="5"/>
  <c r="M95" i="5"/>
  <c r="M68" i="5"/>
  <c r="M48" i="5"/>
  <c r="M98" i="5"/>
  <c r="M120" i="5"/>
  <c r="M79" i="5"/>
  <c r="M78" i="5"/>
  <c r="M69" i="5"/>
  <c r="M99" i="5"/>
  <c r="M103" i="5"/>
  <c r="M115" i="5"/>
  <c r="M114" i="5"/>
  <c r="M80" i="5"/>
  <c r="M96" i="5"/>
  <c r="M112" i="5"/>
  <c r="M61" i="5"/>
  <c r="M84" i="5"/>
  <c r="M91" i="5"/>
  <c r="M108" i="5"/>
  <c r="M49" i="5"/>
  <c r="M77" i="5"/>
  <c r="M52" i="5"/>
  <c r="M70" i="5"/>
  <c r="M62" i="5"/>
  <c r="M74" i="5"/>
  <c r="M56" i="5"/>
  <c r="M44" i="5"/>
</calcChain>
</file>

<file path=xl/sharedStrings.xml><?xml version="1.0" encoding="utf-8"?>
<sst xmlns="http://schemas.openxmlformats.org/spreadsheetml/2006/main" count="702" uniqueCount="314">
  <si>
    <t>X_NO</t>
  </si>
  <si>
    <t>435446K</t>
  </si>
  <si>
    <t>Jacinto City</t>
  </si>
  <si>
    <t>Federal</t>
  </si>
  <si>
    <t>022579K</t>
  </si>
  <si>
    <t>Rosenberg</t>
  </si>
  <si>
    <t>022627X</t>
  </si>
  <si>
    <t>Hitchcock</t>
  </si>
  <si>
    <t>FM 2004</t>
  </si>
  <si>
    <t>022645V</t>
  </si>
  <si>
    <t>Alvin</t>
  </si>
  <si>
    <t>N. Gordon St.</t>
  </si>
  <si>
    <t>022659D</t>
  </si>
  <si>
    <t>Manvel</t>
  </si>
  <si>
    <t>FM 521</t>
  </si>
  <si>
    <t>022675M</t>
  </si>
  <si>
    <t>Richmond</t>
  </si>
  <si>
    <t>022677B</t>
  </si>
  <si>
    <t>022682X</t>
  </si>
  <si>
    <t>022684L</t>
  </si>
  <si>
    <t>022778M</t>
  </si>
  <si>
    <t>089370C</t>
  </si>
  <si>
    <t>Houston</t>
  </si>
  <si>
    <t>W. Tidwell Dr.</t>
  </si>
  <si>
    <t>276130K</t>
  </si>
  <si>
    <t>Tomball</t>
  </si>
  <si>
    <t>Louetta Rd.</t>
  </si>
  <si>
    <t>287960U</t>
  </si>
  <si>
    <t>Yale St.</t>
  </si>
  <si>
    <t>287968Y</t>
  </si>
  <si>
    <t>Irvington Blvd.</t>
  </si>
  <si>
    <t>597075Y</t>
  </si>
  <si>
    <t>Ella Blvd.</t>
  </si>
  <si>
    <t>597077M</t>
  </si>
  <si>
    <t>E. T.C. Jester Blvd.</t>
  </si>
  <si>
    <t>597079B</t>
  </si>
  <si>
    <t>W. T.C. Jester Blvd.</t>
  </si>
  <si>
    <t>597080V</t>
  </si>
  <si>
    <t>W. 43rd St.</t>
  </si>
  <si>
    <t>597082J</t>
  </si>
  <si>
    <t>Pinemont</t>
  </si>
  <si>
    <t>597084X</t>
  </si>
  <si>
    <t>Antoine Dr.</t>
  </si>
  <si>
    <t>597085E</t>
  </si>
  <si>
    <t>W. Little York</t>
  </si>
  <si>
    <t>597087T</t>
  </si>
  <si>
    <t>N. Houston-Rosslyn Rd.</t>
  </si>
  <si>
    <t>597088A</t>
  </si>
  <si>
    <t>Breen Dr.</t>
  </si>
  <si>
    <t>597089G</t>
  </si>
  <si>
    <t>Fallbrook Dr.</t>
  </si>
  <si>
    <t>597091H</t>
  </si>
  <si>
    <t>FM 1960</t>
  </si>
  <si>
    <t>597096S</t>
  </si>
  <si>
    <t>Spring-Cypress Rd.</t>
  </si>
  <si>
    <t>597098F</t>
  </si>
  <si>
    <t>Boudreaux</t>
  </si>
  <si>
    <t>597099M</t>
  </si>
  <si>
    <t>FM 2978</t>
  </si>
  <si>
    <t>597112Y</t>
  </si>
  <si>
    <t>Magnolia</t>
  </si>
  <si>
    <t>FM 1488</t>
  </si>
  <si>
    <t>675158C</t>
  </si>
  <si>
    <t>Cypresswood Dr.</t>
  </si>
  <si>
    <t>676335H</t>
  </si>
  <si>
    <t>Watonga Rd.</t>
  </si>
  <si>
    <t>287982U</t>
  </si>
  <si>
    <t>Wallisville</t>
  </si>
  <si>
    <t>287994N</t>
  </si>
  <si>
    <t>Lyons</t>
  </si>
  <si>
    <t>288024L</t>
  </si>
  <si>
    <t>Canal</t>
  </si>
  <si>
    <t>288034S</t>
  </si>
  <si>
    <t>Harrisburg</t>
  </si>
  <si>
    <t>288051H</t>
  </si>
  <si>
    <t>Telephone Rd.</t>
  </si>
  <si>
    <t>743267T</t>
  </si>
  <si>
    <t>743270B</t>
  </si>
  <si>
    <t>Long Point Rd.</t>
  </si>
  <si>
    <t>743636M</t>
  </si>
  <si>
    <t>Cypress</t>
  </si>
  <si>
    <t>Telge Rd.</t>
  </si>
  <si>
    <t>743638B</t>
  </si>
  <si>
    <t>Huffmeister</t>
  </si>
  <si>
    <t>743649N</t>
  </si>
  <si>
    <t>743650H</t>
  </si>
  <si>
    <t>Gessner Rd.</t>
  </si>
  <si>
    <t>743658M</t>
  </si>
  <si>
    <t>Blalock Rd.</t>
  </si>
  <si>
    <t>743659U</t>
  </si>
  <si>
    <t>W. 43rd/Clay Rd.</t>
  </si>
  <si>
    <t>743662C</t>
  </si>
  <si>
    <t>Bingle Rd.</t>
  </si>
  <si>
    <t>743668T</t>
  </si>
  <si>
    <t>Kempwood Dr.</t>
  </si>
  <si>
    <t>743673P</t>
  </si>
  <si>
    <t>N. Post Oak Ln.</t>
  </si>
  <si>
    <t>745010P</t>
  </si>
  <si>
    <t>Jersey Village</t>
  </si>
  <si>
    <t>Spencer Rd.</t>
  </si>
  <si>
    <t>745016F</t>
  </si>
  <si>
    <t>Eldridge Rd.</t>
  </si>
  <si>
    <t>922356E</t>
  </si>
  <si>
    <t>Fry Rd.</t>
  </si>
  <si>
    <t>743689L</t>
  </si>
  <si>
    <t>Missouri City</t>
  </si>
  <si>
    <t>Stafford</t>
  </si>
  <si>
    <t>743699S</t>
  </si>
  <si>
    <t>Sugar Land</t>
  </si>
  <si>
    <t>743713K</t>
  </si>
  <si>
    <t>743716F</t>
  </si>
  <si>
    <t>743717M</t>
  </si>
  <si>
    <t>FM 359</t>
  </si>
  <si>
    <t>743726L</t>
  </si>
  <si>
    <t>745041N</t>
  </si>
  <si>
    <t>Fannin</t>
  </si>
  <si>
    <t>745044J</t>
  </si>
  <si>
    <t>745046X</t>
  </si>
  <si>
    <t>S. 75th/Garland</t>
  </si>
  <si>
    <t>755327J</t>
  </si>
  <si>
    <t>Scott St.</t>
  </si>
  <si>
    <t>755351K</t>
  </si>
  <si>
    <t>Lawndale</t>
  </si>
  <si>
    <t>755355M</t>
  </si>
  <si>
    <t>755612H</t>
  </si>
  <si>
    <t>Kirby</t>
  </si>
  <si>
    <t>755621G</t>
  </si>
  <si>
    <t>755622N</t>
  </si>
  <si>
    <t>755624C</t>
  </si>
  <si>
    <t>755626R</t>
  </si>
  <si>
    <t>S. Wayside Dr.</t>
  </si>
  <si>
    <t>755629L</t>
  </si>
  <si>
    <t>Martin Luther King</t>
  </si>
  <si>
    <t>755630F</t>
  </si>
  <si>
    <t>Cullen Blvd.</t>
  </si>
  <si>
    <t>922114J</t>
  </si>
  <si>
    <t>430076S</t>
  </si>
  <si>
    <t>Spring</t>
  </si>
  <si>
    <t>Kuykendahl</t>
  </si>
  <si>
    <t>430078F</t>
  </si>
  <si>
    <t>Stuebner Airline</t>
  </si>
  <si>
    <t>448400J</t>
  </si>
  <si>
    <t>Richey</t>
  </si>
  <si>
    <t>288217K</t>
  </si>
  <si>
    <t>447867F</t>
  </si>
  <si>
    <t>Fresno</t>
  </si>
  <si>
    <t>447872C</t>
  </si>
  <si>
    <t>447968S</t>
  </si>
  <si>
    <t>FM 2234</t>
  </si>
  <si>
    <t>447969Y</t>
  </si>
  <si>
    <t>447971A</t>
  </si>
  <si>
    <t>447972G</t>
  </si>
  <si>
    <t>447977R</t>
  </si>
  <si>
    <t>447996V</t>
  </si>
  <si>
    <t>869795V</t>
  </si>
  <si>
    <t>Galena Park</t>
  </si>
  <si>
    <t>PTRA</t>
  </si>
  <si>
    <t>755706J</t>
  </si>
  <si>
    <t>755707R</t>
  </si>
  <si>
    <t>755709E</t>
  </si>
  <si>
    <t>Market</t>
  </si>
  <si>
    <t>758178V</t>
  </si>
  <si>
    <t>Sawyer St.</t>
  </si>
  <si>
    <t>758187U</t>
  </si>
  <si>
    <t>Houston Ave.</t>
  </si>
  <si>
    <t>758512N</t>
  </si>
  <si>
    <t>San Felipe St.</t>
  </si>
  <si>
    <t>758513V</t>
  </si>
  <si>
    <t>Westheimer St.</t>
  </si>
  <si>
    <t>758514C</t>
  </si>
  <si>
    <t>Richmond Ave.</t>
  </si>
  <si>
    <t>758517X</t>
  </si>
  <si>
    <t>Bissonet St.</t>
  </si>
  <si>
    <t>758518E</t>
  </si>
  <si>
    <t>Bellaire Blvd.</t>
  </si>
  <si>
    <t>758519L</t>
  </si>
  <si>
    <t>Beechnut St.</t>
  </si>
  <si>
    <t>Braeswood Blvd.</t>
  </si>
  <si>
    <t>758531T</t>
  </si>
  <si>
    <t>T.C. Jester Blvd.</t>
  </si>
  <si>
    <t>758540S</t>
  </si>
  <si>
    <t>Heights Blvd.</t>
  </si>
  <si>
    <t>758485U</t>
  </si>
  <si>
    <t>San Jacinto St.</t>
  </si>
  <si>
    <t>758544U</t>
  </si>
  <si>
    <t>859523F</t>
  </si>
  <si>
    <t>Lockwood Dr.</t>
  </si>
  <si>
    <t>859547U</t>
  </si>
  <si>
    <t>859550C</t>
  </si>
  <si>
    <t>Broadway</t>
  </si>
  <si>
    <t>859552R</t>
  </si>
  <si>
    <t>La Marque</t>
  </si>
  <si>
    <t>Texas Ave.</t>
  </si>
  <si>
    <t>859557A</t>
  </si>
  <si>
    <t>League City</t>
  </si>
  <si>
    <t>FM 518/Main St.</t>
  </si>
  <si>
    <t>859559N</t>
  </si>
  <si>
    <t>Texas City</t>
  </si>
  <si>
    <t>FM 646/SH 99</t>
  </si>
  <si>
    <t>Dickinson</t>
  </si>
  <si>
    <t>859570N</t>
  </si>
  <si>
    <t>Howard Dr.</t>
  </si>
  <si>
    <t>859574R</t>
  </si>
  <si>
    <t>South Houston</t>
  </si>
  <si>
    <t>S. Richey St.</t>
  </si>
  <si>
    <t>859578T</t>
  </si>
  <si>
    <t>College St.</t>
  </si>
  <si>
    <t>859583P</t>
  </si>
  <si>
    <t>Edgebrook Dr.</t>
  </si>
  <si>
    <t>859587S</t>
  </si>
  <si>
    <t>Shaver St.</t>
  </si>
  <si>
    <t>859592N</t>
  </si>
  <si>
    <t>Genoa Red Bluff</t>
  </si>
  <si>
    <t>859602S</t>
  </si>
  <si>
    <t>El Dorado Blvd.</t>
  </si>
  <si>
    <t>859603Y</t>
  </si>
  <si>
    <t>Webster</t>
  </si>
  <si>
    <t>Bay Area Blvd.</t>
  </si>
  <si>
    <t>859604F</t>
  </si>
  <si>
    <t>Medical Center Blvd.</t>
  </si>
  <si>
    <t>859605M</t>
  </si>
  <si>
    <t>Nasa Rd 1</t>
  </si>
  <si>
    <t>288071U</t>
  </si>
  <si>
    <t>Cavalcade</t>
  </si>
  <si>
    <t>288095H</t>
  </si>
  <si>
    <t>288098D</t>
  </si>
  <si>
    <t>288127L</t>
  </si>
  <si>
    <t>288226J</t>
  </si>
  <si>
    <t>288227R</t>
  </si>
  <si>
    <t>748688W</t>
  </si>
  <si>
    <t>758736L</t>
  </si>
  <si>
    <t>Quitman</t>
  </si>
  <si>
    <t>758737T</t>
  </si>
  <si>
    <t>Collingsworth</t>
  </si>
  <si>
    <t>Grand Total</t>
  </si>
  <si>
    <t>743695P/745013K</t>
  </si>
  <si>
    <t>023215N/023214G/755628E/755627X</t>
  </si>
  <si>
    <t>Griggs/Long/Mykawa</t>
  </si>
  <si>
    <t>758521M/758520F</t>
  </si>
  <si>
    <t>Durham St./Shepherd St.</t>
  </si>
  <si>
    <t>758533G/758534N</t>
  </si>
  <si>
    <t>859561P/748278X</t>
  </si>
  <si>
    <t>FM 517 (Main/Parker)</t>
  </si>
  <si>
    <t>288221A/288224V</t>
  </si>
  <si>
    <t>288228X/288229E</t>
  </si>
  <si>
    <t>288247C/288248J</t>
  </si>
  <si>
    <t>Harris</t>
  </si>
  <si>
    <t>Fort Bend</t>
  </si>
  <si>
    <t>Galveston</t>
  </si>
  <si>
    <t>Brazoria</t>
  </si>
  <si>
    <t>Montgomery</t>
  </si>
  <si>
    <t>Baytown</t>
  </si>
  <si>
    <t>BNSF Galveston</t>
  </si>
  <si>
    <t>BNSF Houston</t>
  </si>
  <si>
    <t>East Belt</t>
  </si>
  <si>
    <t>Eureka</t>
  </si>
  <si>
    <t>Glidden</t>
  </si>
  <si>
    <t>Navasota</t>
  </si>
  <si>
    <t>Palestine</t>
  </si>
  <si>
    <t>Popp</t>
  </si>
  <si>
    <t>Strang</t>
  </si>
  <si>
    <t>Terminal</t>
  </si>
  <si>
    <t>UP Galveston</t>
  </si>
  <si>
    <t>West Belt</t>
  </si>
  <si>
    <t>FM 762/Crabb River</t>
  </si>
  <si>
    <t>Golfview/FM 1640</t>
  </si>
  <si>
    <t>Eldridge/FM 1876</t>
  </si>
  <si>
    <t>Collins/FM 3155</t>
  </si>
  <si>
    <t>Dairy Ashford Way</t>
  </si>
  <si>
    <t>924007B/924006U</t>
  </si>
  <si>
    <t>Holmes Rd</t>
  </si>
  <si>
    <t>W. Broadway St.</t>
  </si>
  <si>
    <t>Palmeto St.</t>
  </si>
  <si>
    <t>Almeda Rd.</t>
  </si>
  <si>
    <t>White Rd.</t>
  </si>
  <si>
    <t>Fellows Rd.</t>
  </si>
  <si>
    <t>Almeda Genoa Rd.</t>
  </si>
  <si>
    <t>Reed Rd.</t>
  </si>
  <si>
    <t>Nance</t>
  </si>
  <si>
    <t>Runnels</t>
  </si>
  <si>
    <t>Cullen/Leeland</t>
  </si>
  <si>
    <t>Milby</t>
  </si>
  <si>
    <t>McKinney</t>
  </si>
  <si>
    <t>York/Sampson</t>
  </si>
  <si>
    <t>Hutchins/Commerce</t>
  </si>
  <si>
    <t>West</t>
  </si>
  <si>
    <t>Hillcroft St.</t>
  </si>
  <si>
    <t>Chimney Rock Rd.</t>
  </si>
  <si>
    <t>Pitts Rd.</t>
  </si>
  <si>
    <t>Harlem Rd.</t>
  </si>
  <si>
    <t>Kirkwood Rd.</t>
  </si>
  <si>
    <t>South Gessner Rd.</t>
  </si>
  <si>
    <t>Brazos Center Blvd.</t>
  </si>
  <si>
    <t>Lamar Dr.</t>
  </si>
  <si>
    <t>Benton Rd.</t>
  </si>
  <si>
    <t>Commercial Dr.</t>
  </si>
  <si>
    <t>NPV3_DELAY ($1000)</t>
  </si>
  <si>
    <t>NPV3_NOX ($1000)</t>
  </si>
  <si>
    <t>NPV3_VOC ($1000)</t>
  </si>
  <si>
    <t>NPV3_CO2 ($1000)</t>
  </si>
  <si>
    <t>NPV3_FUEL ($1000)</t>
  </si>
  <si>
    <t>NPV3_ACCS ($1000)</t>
  </si>
  <si>
    <t>NPV3_TOT ($1000)</t>
  </si>
  <si>
    <t>Subdivision</t>
  </si>
  <si>
    <t># of Crossings</t>
  </si>
  <si>
    <t>NPV 3% ($1000)</t>
  </si>
  <si>
    <t>NPV 7% ($1000)</t>
  </si>
  <si>
    <t>Sum of NPV3_TOT ($1000)2</t>
  </si>
  <si>
    <t>Crossing Number</t>
  </si>
  <si>
    <t>County</t>
  </si>
  <si>
    <t>City</t>
  </si>
  <si>
    <t>Street</t>
  </si>
  <si>
    <t>Fondren Rd.</t>
  </si>
  <si>
    <t>Per Crossing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</si>
</sst>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3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/>
    <xf numFmtId="0" fontId="1" fillId="2" borderId="0" xfId="0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1" applyNumberFormat="1" applyFont="1"/>
    <xf numFmtId="3" fontId="1" fillId="2" borderId="0" xfId="0" applyNumberFormat="1" applyFont="1" applyFill="1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3" fontId="1" fillId="0" borderId="0" xfId="0" applyNumberFormat="1" applyFont="1"/>
    <xf numFmtId="166" fontId="1" fillId="0" borderId="0" xfId="1" applyNumberFormat="1" applyFont="1"/>
    <xf numFmtId="0" fontId="0" fillId="3" borderId="0" xfId="0" applyFill="1" applyAlignment="1">
      <alignment horizontal="center"/>
    </xf>
    <xf numFmtId="0" fontId="0" fillId="3" borderId="0" xfId="0" applyFill="1"/>
    <xf numFmtId="165" fontId="0" fillId="3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3" fontId="0" fillId="3" borderId="0" xfId="0" applyNumberFormat="1" applyFill="1"/>
    <xf numFmtId="166" fontId="0" fillId="3" borderId="0" xfId="1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43934636113544"/>
          <c:y val="1.0053608534734512E-2"/>
          <c:w val="0.68960673544078577"/>
          <c:h val="0.9798453797574771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22012199948210617"/>
                  <c:y val="-0.23148671462446746"/>
                </c:manualLayout>
              </c:layout>
              <c:tx>
                <c:rich>
                  <a:bodyPr/>
                  <a:lstStyle/>
                  <a:p>
                    <a:pPr>
                      <a:defRPr sz="3200" b="1"/>
                    </a:pPr>
                    <a:r>
                      <a:rPr lang="en-US" sz="3200" b="1"/>
                      <a:t>Delay
76.48%</a:t>
                    </a:r>
                    <a:endParaRPr lang="en-US" sz="1100" b="1"/>
                  </a:p>
                </c:rich>
              </c:tx>
              <c:numFmt formatCode="0.0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0107736690963045E-2"/>
                  <c:y val="0.21633631056013847"/>
                </c:manualLayout>
              </c:layout>
              <c:tx>
                <c:rich>
                  <a:bodyPr/>
                  <a:lstStyle/>
                  <a:p>
                    <a:pPr>
                      <a:defRPr sz="3200" b="1"/>
                    </a:pPr>
                    <a:r>
                      <a:rPr lang="en-US" sz="3200" b="1"/>
                      <a:t>NOX
0.46%</a:t>
                    </a:r>
                    <a:endParaRPr lang="en-US" sz="1100" b="1"/>
                  </a:p>
                </c:rich>
              </c:tx>
              <c:numFmt formatCode="0.0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2.4703120674072494E-2"/>
                  <c:y val="-1.1480475857866199E-2"/>
                </c:manualLayout>
              </c:layout>
              <c:tx>
                <c:rich>
                  <a:bodyPr/>
                  <a:lstStyle/>
                  <a:p>
                    <a:pPr>
                      <a:defRPr sz="3200" b="1"/>
                    </a:pPr>
                    <a:r>
                      <a:rPr lang="en-US" sz="3200" b="1"/>
                      <a:t>VOC
0.02%</a:t>
                    </a:r>
                    <a:endParaRPr lang="en-US" sz="1100" b="1"/>
                  </a:p>
                </c:rich>
              </c:tx>
              <c:numFmt formatCode="0.0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4.4834871248082666E-3"/>
                  <c:y val="-0.17383268493321954"/>
                </c:manualLayout>
              </c:layout>
              <c:tx>
                <c:rich>
                  <a:bodyPr/>
                  <a:lstStyle/>
                  <a:p>
                    <a:pPr>
                      <a:defRPr sz="3200" b="1"/>
                    </a:pPr>
                    <a:r>
                      <a:rPr lang="en-US" sz="3200" b="1"/>
                      <a:t>CO2
2.11%</a:t>
                    </a:r>
                    <a:endParaRPr lang="en-US" sz="1100" b="1"/>
                  </a:p>
                </c:rich>
              </c:tx>
              <c:numFmt formatCode="0.0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5676710664503887"/>
                  <c:y val="0.15217945632378213"/>
                </c:manualLayout>
              </c:layout>
              <c:tx>
                <c:rich>
                  <a:bodyPr/>
                  <a:lstStyle/>
                  <a:p>
                    <a:pPr>
                      <a:defRPr sz="3200" b="1"/>
                    </a:pPr>
                    <a:r>
                      <a:rPr lang="en-US" sz="3200" b="1"/>
                      <a:t>Fuel</a:t>
                    </a:r>
                  </a:p>
                  <a:p>
                    <a:pPr>
                      <a:defRPr sz="3200" b="1"/>
                    </a:pPr>
                    <a:r>
                      <a:rPr lang="en-US" sz="3200" b="1"/>
                      <a:t>12.70%</a:t>
                    </a:r>
                    <a:endParaRPr lang="en-US" sz="1100" b="1"/>
                  </a:p>
                </c:rich>
              </c:tx>
              <c:numFmt formatCode="0.0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7.9153005155540038E-2"/>
                  <c:y val="4.8939163117658974E-2"/>
                </c:manualLayout>
              </c:layout>
              <c:tx>
                <c:rich>
                  <a:bodyPr/>
                  <a:lstStyle/>
                  <a:p>
                    <a:pPr>
                      <a:defRPr sz="3200" b="1"/>
                    </a:pPr>
                    <a:r>
                      <a:rPr lang="en-US" sz="3200" b="1"/>
                      <a:t>Crash
8.23%</a:t>
                    </a:r>
                    <a:endParaRPr lang="en-US" sz="1100" b="1"/>
                  </a:p>
                </c:rich>
              </c:tx>
              <c:numFmt formatCode="0.0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3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'Component Breakdown'!$A$1:$F$1</c:f>
              <c:strCache>
                <c:ptCount val="6"/>
                <c:pt idx="0">
                  <c:v>NPV3_DELAY ($1000)</c:v>
                </c:pt>
                <c:pt idx="1">
                  <c:v>NPV3_NOX ($1000)</c:v>
                </c:pt>
                <c:pt idx="2">
                  <c:v>NPV3_VOC ($1000)</c:v>
                </c:pt>
                <c:pt idx="3">
                  <c:v>NPV3_CO2 ($1000)</c:v>
                </c:pt>
                <c:pt idx="4">
                  <c:v>NPV3_FUEL ($1000)</c:v>
                </c:pt>
                <c:pt idx="5">
                  <c:v>NPV3_ACCS ($1000)</c:v>
                </c:pt>
              </c:strCache>
            </c:strRef>
          </c:cat>
          <c:val>
            <c:numRef>
              <c:f>'Component Breakdown'!$A$2:$F$2</c:f>
              <c:numCache>
                <c:formatCode>#,##0.0</c:formatCode>
                <c:ptCount val="6"/>
                <c:pt idx="0">
                  <c:v>985812.77412438032</c:v>
                </c:pt>
                <c:pt idx="1">
                  <c:v>5976.1421691831965</c:v>
                </c:pt>
                <c:pt idx="2">
                  <c:v>269.01250748313134</c:v>
                </c:pt>
                <c:pt idx="3">
                  <c:v>27183.197491885156</c:v>
                </c:pt>
                <c:pt idx="4">
                  <c:v>163699.33704407583</c:v>
                </c:pt>
                <c:pt idx="5">
                  <c:v>106100.60755030793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4</xdr:row>
      <xdr:rowOff>42333</xdr:rowOff>
    </xdr:from>
    <xdr:to>
      <xdr:col>7</xdr:col>
      <xdr:colOff>603250</xdr:colOff>
      <xdr:row>37</xdr:row>
      <xdr:rowOff>42332</xdr:rowOff>
    </xdr:to>
    <xdr:graphicFrame macro="">
      <xdr:nvGraphicFramePr>
        <xdr:cNvPr id="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O133"/>
  <sheetViews>
    <sheetView tabSelected="1" zoomScale="90" zoomScaleNormal="90" workbookViewId="0">
      <selection activeCell="M7" sqref="M7"/>
    </sheetView>
  </sheetViews>
  <sheetFormatPr defaultRowHeight="15" x14ac:dyDescent="0.25"/>
  <cols>
    <col min="1" max="1" width="10.7109375" style="2" bestFit="1" customWidth="1"/>
    <col min="2" max="2" width="35.5703125" style="2" bestFit="1" customWidth="1"/>
    <col min="3" max="3" width="13.140625" hidden="1" customWidth="1"/>
    <col min="4" max="4" width="14.140625" hidden="1" customWidth="1"/>
    <col min="5" max="5" width="19.7109375" customWidth="1"/>
    <col min="6" max="6" width="23.28515625" customWidth="1"/>
    <col min="7" max="7" width="19.5703125" style="10" customWidth="1"/>
    <col min="8" max="8" width="15.85546875" style="7" customWidth="1"/>
    <col min="9" max="9" width="16" style="7" customWidth="1"/>
    <col min="10" max="10" width="16.140625" style="7" customWidth="1"/>
    <col min="11" max="11" width="16.42578125" style="7" customWidth="1"/>
    <col min="12" max="12" width="17" style="7" customWidth="1"/>
    <col min="13" max="13" width="22.5703125" style="10" customWidth="1"/>
  </cols>
  <sheetData>
    <row r="1" spans="1:15" x14ac:dyDescent="0.25">
      <c r="A1" s="4" t="s">
        <v>0</v>
      </c>
      <c r="B1" s="4" t="s">
        <v>308</v>
      </c>
      <c r="C1" s="4" t="s">
        <v>309</v>
      </c>
      <c r="D1" s="4" t="s">
        <v>310</v>
      </c>
      <c r="E1" s="4" t="s">
        <v>303</v>
      </c>
      <c r="F1" s="4" t="s">
        <v>311</v>
      </c>
      <c r="G1" s="9" t="s">
        <v>296</v>
      </c>
      <c r="H1" s="5" t="s">
        <v>297</v>
      </c>
      <c r="I1" s="5" t="s">
        <v>298</v>
      </c>
      <c r="J1" s="5" t="s">
        <v>299</v>
      </c>
      <c r="K1" s="5" t="s">
        <v>300</v>
      </c>
      <c r="L1" s="5" t="s">
        <v>301</v>
      </c>
      <c r="M1" s="9" t="s">
        <v>302</v>
      </c>
    </row>
    <row r="2" spans="1:15" x14ac:dyDescent="0.25">
      <c r="A2" s="2">
        <v>128</v>
      </c>
      <c r="B2" s="2" t="s">
        <v>243</v>
      </c>
      <c r="C2" t="s">
        <v>246</v>
      </c>
      <c r="D2" t="s">
        <v>22</v>
      </c>
      <c r="E2" t="s">
        <v>263</v>
      </c>
      <c r="F2" s="3" t="s">
        <v>280</v>
      </c>
      <c r="G2" s="7">
        <v>56560.632313843998</v>
      </c>
      <c r="H2" s="7">
        <v>293.350347960357</v>
      </c>
      <c r="I2" s="7">
        <v>13.8218329531888</v>
      </c>
      <c r="J2" s="7">
        <v>1526.8589595775261</v>
      </c>
      <c r="K2" s="7">
        <v>7337.3707563863809</v>
      </c>
      <c r="L2" s="7">
        <v>605.08326674925797</v>
      </c>
      <c r="M2" s="10">
        <v>66337.117477470703</v>
      </c>
      <c r="N2" s="10">
        <v>1</v>
      </c>
    </row>
    <row r="3" spans="1:15" hidden="1" x14ac:dyDescent="0.25">
      <c r="A3" s="2">
        <v>70</v>
      </c>
      <c r="B3" s="2" t="s">
        <v>236</v>
      </c>
      <c r="C3" t="s">
        <v>246</v>
      </c>
      <c r="D3" t="s">
        <v>22</v>
      </c>
      <c r="E3" t="s">
        <v>256</v>
      </c>
      <c r="F3" s="3" t="s">
        <v>237</v>
      </c>
      <c r="G3" s="7">
        <v>42260.774690286999</v>
      </c>
      <c r="H3" s="6">
        <v>307.326288787556</v>
      </c>
      <c r="I3" s="6">
        <v>12.821678722909859</v>
      </c>
      <c r="J3" s="7">
        <v>1252.958112996736</v>
      </c>
      <c r="K3" s="7">
        <v>7754.6701955845692</v>
      </c>
      <c r="L3" s="7">
        <v>8225.3861451255307</v>
      </c>
      <c r="M3" s="10">
        <v>59813.93711150431</v>
      </c>
      <c r="N3" s="10">
        <v>2</v>
      </c>
    </row>
    <row r="4" spans="1:15" hidden="1" x14ac:dyDescent="0.25">
      <c r="A4" s="2">
        <v>33</v>
      </c>
      <c r="B4" s="2" t="s">
        <v>66</v>
      </c>
      <c r="C4" t="s">
        <v>246</v>
      </c>
      <c r="D4" t="s">
        <v>22</v>
      </c>
      <c r="E4" t="s">
        <v>254</v>
      </c>
      <c r="F4" t="s">
        <v>67</v>
      </c>
      <c r="G4" s="7">
        <v>46655.8771504752</v>
      </c>
      <c r="H4" s="6">
        <v>177.01821180137301</v>
      </c>
      <c r="I4" s="6">
        <v>9.7351734109659596</v>
      </c>
      <c r="J4" s="7">
        <v>1109.8241235130199</v>
      </c>
      <c r="K4" s="7">
        <v>5888.5079978263602</v>
      </c>
      <c r="L4" s="7">
        <v>250.73389544484201</v>
      </c>
      <c r="M4" s="10">
        <f>SUM(G4:L4)</f>
        <v>54091.696552471767</v>
      </c>
      <c r="N4" s="10">
        <v>3</v>
      </c>
      <c r="O4">
        <v>54091.696552471767</v>
      </c>
    </row>
    <row r="5" spans="1:15" hidden="1" x14ac:dyDescent="0.25">
      <c r="A5" s="2">
        <v>34</v>
      </c>
      <c r="B5" s="2" t="s">
        <v>68</v>
      </c>
      <c r="C5" t="s">
        <v>246</v>
      </c>
      <c r="D5" t="s">
        <v>22</v>
      </c>
      <c r="E5" t="s">
        <v>254</v>
      </c>
      <c r="F5" t="s">
        <v>69</v>
      </c>
      <c r="G5" s="7">
        <v>38637.803889076997</v>
      </c>
      <c r="H5" s="6">
        <v>147.65714291051799</v>
      </c>
      <c r="I5" s="6">
        <v>8.1014654586161594</v>
      </c>
      <c r="J5" s="7">
        <v>893.41288137896402</v>
      </c>
      <c r="K5" s="7">
        <v>4885.9549943677803</v>
      </c>
      <c r="L5" s="7">
        <v>247.88457145557501</v>
      </c>
      <c r="M5" s="10">
        <f>SUM(G5:L5)</f>
        <v>44820.814944648446</v>
      </c>
      <c r="N5" s="10">
        <v>4</v>
      </c>
      <c r="O5">
        <v>44820.814944648446</v>
      </c>
    </row>
    <row r="6" spans="1:15" hidden="1" x14ac:dyDescent="0.25">
      <c r="A6" s="2">
        <v>57</v>
      </c>
      <c r="B6" s="2" t="s">
        <v>111</v>
      </c>
      <c r="C6" t="s">
        <v>247</v>
      </c>
      <c r="D6" t="s">
        <v>16</v>
      </c>
      <c r="E6" t="s">
        <v>256</v>
      </c>
      <c r="F6" t="s">
        <v>112</v>
      </c>
      <c r="G6" s="7">
        <v>31570.7463157372</v>
      </c>
      <c r="H6" s="6">
        <v>229.14666584420399</v>
      </c>
      <c r="I6" s="6">
        <v>8.7009820296569806</v>
      </c>
      <c r="J6" s="7">
        <v>940.24993429424501</v>
      </c>
      <c r="K6" s="7">
        <v>8422.5325717707601</v>
      </c>
      <c r="L6" s="7">
        <v>3503.4230411076001</v>
      </c>
      <c r="M6" s="10">
        <f>SUM(G6:L6)</f>
        <v>44674.799510783661</v>
      </c>
      <c r="N6" s="10">
        <v>5</v>
      </c>
      <c r="O6">
        <v>44674.799510783661</v>
      </c>
    </row>
    <row r="7" spans="1:15" s="17" customFormat="1" x14ac:dyDescent="0.25">
      <c r="A7" s="16">
        <v>134</v>
      </c>
      <c r="B7" s="16" t="s">
        <v>245</v>
      </c>
      <c r="C7" s="17" t="s">
        <v>246</v>
      </c>
      <c r="D7" s="17" t="s">
        <v>22</v>
      </c>
      <c r="E7" s="17" t="s">
        <v>263</v>
      </c>
      <c r="F7" s="17" t="s">
        <v>284</v>
      </c>
      <c r="G7" s="18">
        <v>32635.557989502802</v>
      </c>
      <c r="H7" s="18">
        <v>206.1169106817994</v>
      </c>
      <c r="I7" s="18">
        <v>9.1809984981685488</v>
      </c>
      <c r="J7" s="18">
        <v>946.61859300063702</v>
      </c>
      <c r="K7" s="18">
        <v>4260.6515997710603</v>
      </c>
      <c r="L7" s="18">
        <v>434.87020921803099</v>
      </c>
      <c r="M7" s="19">
        <v>38492.996300672501</v>
      </c>
      <c r="N7" s="19">
        <v>6</v>
      </c>
    </row>
    <row r="8" spans="1:15" s="17" customFormat="1" hidden="1" x14ac:dyDescent="0.25">
      <c r="A8" s="16">
        <v>60</v>
      </c>
      <c r="B8" s="16" t="s">
        <v>116</v>
      </c>
      <c r="C8" s="17" t="s">
        <v>247</v>
      </c>
      <c r="D8" s="17" t="s">
        <v>108</v>
      </c>
      <c r="E8" s="17" t="s">
        <v>256</v>
      </c>
      <c r="F8" s="17" t="s">
        <v>268</v>
      </c>
      <c r="G8" s="18">
        <v>30126.390176213201</v>
      </c>
      <c r="H8" s="20">
        <v>148.17292576592399</v>
      </c>
      <c r="I8" s="20">
        <v>6.8855435680367902</v>
      </c>
      <c r="J8" s="18">
        <v>785.44707622201702</v>
      </c>
      <c r="K8" s="18">
        <v>4801.9044329114804</v>
      </c>
      <c r="L8" s="18">
        <v>1556.3715239897001</v>
      </c>
      <c r="M8" s="19">
        <f>SUM(G8:L8)</f>
        <v>37425.171678670362</v>
      </c>
      <c r="N8" s="19">
        <v>7</v>
      </c>
      <c r="O8" s="17">
        <v>37425.171678670362</v>
      </c>
    </row>
    <row r="9" spans="1:15" s="17" customFormat="1" x14ac:dyDescent="0.25">
      <c r="A9" s="16">
        <v>130</v>
      </c>
      <c r="B9" s="16" t="s">
        <v>227</v>
      </c>
      <c r="C9" s="17" t="s">
        <v>246</v>
      </c>
      <c r="D9" s="17" t="s">
        <v>22</v>
      </c>
      <c r="E9" s="17" t="s">
        <v>263</v>
      </c>
      <c r="F9" s="17" t="s">
        <v>281</v>
      </c>
      <c r="G9" s="18">
        <v>31273.818893739299</v>
      </c>
      <c r="H9" s="18">
        <v>219.276655818188</v>
      </c>
      <c r="I9" s="18">
        <v>9.6926414123985296</v>
      </c>
      <c r="J9" s="18">
        <v>924.99198359719696</v>
      </c>
      <c r="K9" s="18">
        <v>4087.1229099095199</v>
      </c>
      <c r="L9" s="18">
        <v>264.74412304829201</v>
      </c>
      <c r="M9" s="19">
        <f>SUM(G9:L9)</f>
        <v>36779.647207524897</v>
      </c>
      <c r="N9" s="19">
        <v>8</v>
      </c>
    </row>
    <row r="10" spans="1:15" s="17" customFormat="1" hidden="1" x14ac:dyDescent="0.25">
      <c r="A10" s="16">
        <v>68</v>
      </c>
      <c r="B10" s="16" t="s">
        <v>128</v>
      </c>
      <c r="C10" s="17" t="s">
        <v>246</v>
      </c>
      <c r="D10" s="17" t="s">
        <v>22</v>
      </c>
      <c r="E10" s="17" t="s">
        <v>256</v>
      </c>
      <c r="F10" s="17" t="s">
        <v>312</v>
      </c>
      <c r="G10" s="18">
        <v>23467.633642190602</v>
      </c>
      <c r="H10" s="20">
        <v>125.552275993389</v>
      </c>
      <c r="I10" s="20">
        <v>6.1768787658233801</v>
      </c>
      <c r="J10" s="18">
        <v>605.91046884369803</v>
      </c>
      <c r="K10" s="18">
        <v>3750.1639004024701</v>
      </c>
      <c r="L10" s="18">
        <v>8760.5607342498515</v>
      </c>
      <c r="M10" s="19">
        <f>SUM(G10:L10)</f>
        <v>36715.997900445829</v>
      </c>
      <c r="N10" s="19">
        <v>9</v>
      </c>
    </row>
    <row r="11" spans="1:15" s="17" customFormat="1" hidden="1" x14ac:dyDescent="0.25">
      <c r="A11" s="16">
        <v>53</v>
      </c>
      <c r="B11" s="16" t="s">
        <v>235</v>
      </c>
      <c r="C11" s="17" t="s">
        <v>247</v>
      </c>
      <c r="D11" s="17" t="s">
        <v>106</v>
      </c>
      <c r="E11" s="17" t="s">
        <v>256</v>
      </c>
      <c r="F11" s="17" t="s">
        <v>290</v>
      </c>
      <c r="G11" s="18">
        <v>27989.859780437499</v>
      </c>
      <c r="H11" s="20">
        <v>128.49799417261701</v>
      </c>
      <c r="I11" s="20">
        <v>6.12085896204397</v>
      </c>
      <c r="J11" s="18">
        <v>717.452268836298</v>
      </c>
      <c r="K11" s="18">
        <v>3757.8618610572998</v>
      </c>
      <c r="L11" s="18">
        <v>2574.1565490171997</v>
      </c>
      <c r="M11" s="19">
        <f>SUM(G11:L11)</f>
        <v>35173.949312482961</v>
      </c>
      <c r="N11" s="19">
        <v>10</v>
      </c>
    </row>
    <row r="12" spans="1:15" s="17" customFormat="1" x14ac:dyDescent="0.25">
      <c r="A12" s="16">
        <v>132</v>
      </c>
      <c r="B12" s="16" t="s">
        <v>244</v>
      </c>
      <c r="C12" s="17" t="s">
        <v>246</v>
      </c>
      <c r="D12" s="17" t="s">
        <v>22</v>
      </c>
      <c r="E12" s="17" t="s">
        <v>263</v>
      </c>
      <c r="F12" s="17" t="s">
        <v>283</v>
      </c>
      <c r="G12" s="18">
        <v>29617.2990393283</v>
      </c>
      <c r="H12" s="18">
        <v>209.064055233088</v>
      </c>
      <c r="I12" s="18">
        <v>9.2599655727042389</v>
      </c>
      <c r="J12" s="18">
        <v>898.88924643892506</v>
      </c>
      <c r="K12" s="18">
        <v>3885.2355602124599</v>
      </c>
      <c r="L12" s="18">
        <v>548.37248380062101</v>
      </c>
      <c r="M12" s="19">
        <v>35168.120350586105</v>
      </c>
      <c r="N12" s="19">
        <v>11</v>
      </c>
    </row>
    <row r="13" spans="1:15" hidden="1" x14ac:dyDescent="0.25">
      <c r="A13" s="2">
        <v>52</v>
      </c>
      <c r="B13" s="2" t="s">
        <v>104</v>
      </c>
      <c r="C13" t="s">
        <v>247</v>
      </c>
      <c r="D13" t="s">
        <v>105</v>
      </c>
      <c r="E13" t="s">
        <v>256</v>
      </c>
      <c r="F13" t="s">
        <v>291</v>
      </c>
      <c r="G13" s="7">
        <v>26297.904906017699</v>
      </c>
      <c r="H13" s="6">
        <v>154.52442694790599</v>
      </c>
      <c r="I13" s="6">
        <v>6.5261533848602697</v>
      </c>
      <c r="J13" s="7">
        <v>736.83045062925896</v>
      </c>
      <c r="K13" s="7">
        <v>5554.7810699070596</v>
      </c>
      <c r="L13" s="7">
        <v>1491.4244961834502</v>
      </c>
      <c r="M13" s="10">
        <f>SUM(G13:L13)</f>
        <v>34241.991503070232</v>
      </c>
      <c r="N13" s="10">
        <v>12</v>
      </c>
    </row>
    <row r="14" spans="1:15" hidden="1" x14ac:dyDescent="0.25">
      <c r="A14" s="2">
        <v>54</v>
      </c>
      <c r="B14" s="2" t="s">
        <v>107</v>
      </c>
      <c r="C14" t="s">
        <v>247</v>
      </c>
      <c r="D14" t="s">
        <v>108</v>
      </c>
      <c r="E14" t="s">
        <v>256</v>
      </c>
      <c r="F14" t="s">
        <v>266</v>
      </c>
      <c r="G14" s="7">
        <v>26552.493791807599</v>
      </c>
      <c r="H14" s="6">
        <v>142.07337923226299</v>
      </c>
      <c r="I14" s="6">
        <v>6.3095064915592003</v>
      </c>
      <c r="J14" s="7">
        <v>718.84134065035698</v>
      </c>
      <c r="K14" s="7">
        <v>4908.4893837710697</v>
      </c>
      <c r="L14" s="7">
        <v>1563.6145463098499</v>
      </c>
      <c r="M14" s="10">
        <f>SUM(G14:L14)</f>
        <v>33891.821948262696</v>
      </c>
      <c r="N14" s="10">
        <v>13</v>
      </c>
    </row>
    <row r="15" spans="1:15" hidden="1" x14ac:dyDescent="0.25">
      <c r="A15" s="2">
        <v>58</v>
      </c>
      <c r="B15" s="2" t="s">
        <v>113</v>
      </c>
      <c r="C15" t="s">
        <v>247</v>
      </c>
      <c r="D15" t="s">
        <v>16</v>
      </c>
      <c r="E15" t="s">
        <v>256</v>
      </c>
      <c r="F15" t="s">
        <v>267</v>
      </c>
      <c r="G15" s="7">
        <v>22823.4317661198</v>
      </c>
      <c r="H15" s="6">
        <v>163.20878632336499</v>
      </c>
      <c r="I15" s="6">
        <v>6.2353027951669198</v>
      </c>
      <c r="J15" s="7">
        <v>686.29558002621002</v>
      </c>
      <c r="K15" s="7">
        <v>6064.6866255266395</v>
      </c>
      <c r="L15" s="7">
        <v>1170.45846779721</v>
      </c>
      <c r="M15" s="10">
        <f>SUM(G15:L15)</f>
        <v>30914.316528588392</v>
      </c>
      <c r="N15" s="10">
        <v>14</v>
      </c>
    </row>
    <row r="16" spans="1:15" hidden="1" x14ac:dyDescent="0.25">
      <c r="A16" s="2">
        <v>102</v>
      </c>
      <c r="B16" s="2" t="s">
        <v>240</v>
      </c>
      <c r="C16" t="s">
        <v>246</v>
      </c>
      <c r="D16" t="s">
        <v>22</v>
      </c>
      <c r="E16" t="s">
        <v>261</v>
      </c>
      <c r="F16" s="3" t="s">
        <v>239</v>
      </c>
      <c r="G16" s="7">
        <v>24768.266505165499</v>
      </c>
      <c r="H16" s="6">
        <v>119.9573907142813</v>
      </c>
      <c r="I16" s="6">
        <v>6.1054788604911501</v>
      </c>
      <c r="J16" s="7">
        <v>612.60595732500599</v>
      </c>
      <c r="K16" s="7">
        <v>3359.5304430025499</v>
      </c>
      <c r="L16" s="7">
        <v>1011.360081404683</v>
      </c>
      <c r="M16" s="10">
        <v>29877.825856472511</v>
      </c>
      <c r="N16" s="10">
        <v>15</v>
      </c>
      <c r="O16">
        <v>29877.825856472511</v>
      </c>
    </row>
    <row r="17" spans="1:15" x14ac:dyDescent="0.25">
      <c r="A17" s="2">
        <v>126</v>
      </c>
      <c r="B17" s="2" t="s">
        <v>225</v>
      </c>
      <c r="C17" t="s">
        <v>246</v>
      </c>
      <c r="D17" t="s">
        <v>22</v>
      </c>
      <c r="E17" t="s">
        <v>263</v>
      </c>
      <c r="F17" t="s">
        <v>278</v>
      </c>
      <c r="G17" s="7">
        <v>24718.652700778999</v>
      </c>
      <c r="H17" s="7">
        <v>163.343138574351</v>
      </c>
      <c r="I17" s="7">
        <v>7.2502755613946404</v>
      </c>
      <c r="J17" s="7">
        <v>706.48575687582502</v>
      </c>
      <c r="K17" s="7">
        <v>3232.2622717434401</v>
      </c>
      <c r="L17" s="7">
        <v>274.28787689245399</v>
      </c>
      <c r="M17" s="10">
        <f t="shared" ref="M17:M48" si="0">SUM(G17:L17)</f>
        <v>29102.282020426457</v>
      </c>
      <c r="N17" s="10">
        <v>16</v>
      </c>
    </row>
    <row r="18" spans="1:15" x14ac:dyDescent="0.25">
      <c r="A18" s="2">
        <v>137</v>
      </c>
      <c r="B18" s="2" t="s">
        <v>230</v>
      </c>
      <c r="C18" t="s">
        <v>246</v>
      </c>
      <c r="D18" t="s">
        <v>22</v>
      </c>
      <c r="E18" t="s">
        <v>263</v>
      </c>
      <c r="F18" t="s">
        <v>231</v>
      </c>
      <c r="G18" s="7">
        <v>24431.8040966915</v>
      </c>
      <c r="H18" s="7">
        <v>102.552272789008</v>
      </c>
      <c r="I18" s="7">
        <v>5.3738918712079196</v>
      </c>
      <c r="J18" s="7">
        <v>598.46783344121604</v>
      </c>
      <c r="K18" s="7">
        <v>3132.5612059129598</v>
      </c>
      <c r="L18" s="7">
        <v>243.53934241751702</v>
      </c>
      <c r="M18" s="10">
        <f t="shared" si="0"/>
        <v>28514.298643123409</v>
      </c>
      <c r="N18" s="10">
        <v>17</v>
      </c>
    </row>
    <row r="19" spans="1:15" hidden="1" x14ac:dyDescent="0.25">
      <c r="A19" s="2">
        <v>36</v>
      </c>
      <c r="B19" s="2" t="s">
        <v>72</v>
      </c>
      <c r="C19" t="s">
        <v>246</v>
      </c>
      <c r="D19" t="s">
        <v>22</v>
      </c>
      <c r="E19" t="s">
        <v>254</v>
      </c>
      <c r="F19" t="s">
        <v>73</v>
      </c>
      <c r="G19" s="7">
        <v>23853.906384939499</v>
      </c>
      <c r="H19" s="6">
        <v>97.376502042432904</v>
      </c>
      <c r="I19" s="6">
        <v>5.1832113563776403</v>
      </c>
      <c r="J19" s="7">
        <v>567.11903496352295</v>
      </c>
      <c r="K19" s="7">
        <v>3093.0734019838001</v>
      </c>
      <c r="L19" s="7">
        <v>569.40038050002101</v>
      </c>
      <c r="M19" s="10">
        <f t="shared" si="0"/>
        <v>28186.058915785648</v>
      </c>
      <c r="N19" s="10">
        <v>18</v>
      </c>
    </row>
    <row r="20" spans="1:15" hidden="1" x14ac:dyDescent="0.25">
      <c r="A20" s="2">
        <v>67</v>
      </c>
      <c r="B20" s="2" t="s">
        <v>127</v>
      </c>
      <c r="C20" t="s">
        <v>246</v>
      </c>
      <c r="D20" t="s">
        <v>22</v>
      </c>
      <c r="E20" t="s">
        <v>256</v>
      </c>
      <c r="F20" t="s">
        <v>286</v>
      </c>
      <c r="G20" s="7">
        <v>20945.451221666299</v>
      </c>
      <c r="H20" s="6">
        <v>111.447615993046</v>
      </c>
      <c r="I20" s="6">
        <v>5.4940707341646799</v>
      </c>
      <c r="J20" s="7">
        <v>545.60222816622002</v>
      </c>
      <c r="K20" s="7">
        <v>3340.3403146267101</v>
      </c>
      <c r="L20" s="7">
        <v>1452.82234096961</v>
      </c>
      <c r="M20" s="10">
        <f t="shared" si="0"/>
        <v>26401.157792156049</v>
      </c>
      <c r="N20" s="10">
        <v>19</v>
      </c>
    </row>
    <row r="21" spans="1:15" hidden="1" x14ac:dyDescent="0.25">
      <c r="A21" s="2">
        <v>66</v>
      </c>
      <c r="B21" s="2" t="s">
        <v>126</v>
      </c>
      <c r="C21" t="s">
        <v>246</v>
      </c>
      <c r="D21" t="s">
        <v>22</v>
      </c>
      <c r="E21" t="s">
        <v>256</v>
      </c>
      <c r="F21" t="s">
        <v>287</v>
      </c>
      <c r="G21" s="7">
        <v>18881.075050364801</v>
      </c>
      <c r="H21" s="6">
        <v>100.04172820584699</v>
      </c>
      <c r="I21" s="6">
        <v>4.9393920935554601</v>
      </c>
      <c r="J21" s="7">
        <v>494.80086416544702</v>
      </c>
      <c r="K21" s="7">
        <v>3007.06323437529</v>
      </c>
      <c r="L21" s="7">
        <v>3063.4531477084997</v>
      </c>
      <c r="M21" s="10">
        <f t="shared" si="0"/>
        <v>25551.373416913444</v>
      </c>
      <c r="N21" s="10">
        <v>20</v>
      </c>
    </row>
    <row r="22" spans="1:15" hidden="1" x14ac:dyDescent="0.25">
      <c r="A22" s="2">
        <v>74</v>
      </c>
      <c r="B22" s="2" t="s">
        <v>135</v>
      </c>
      <c r="C22" t="s">
        <v>247</v>
      </c>
      <c r="D22" t="s">
        <v>108</v>
      </c>
      <c r="E22" t="s">
        <v>256</v>
      </c>
      <c r="F22" t="s">
        <v>277</v>
      </c>
      <c r="G22" s="7">
        <v>18765.155379157601</v>
      </c>
      <c r="H22" s="6">
        <v>91.208385095712103</v>
      </c>
      <c r="I22" s="6">
        <v>4.2577346348548097</v>
      </c>
      <c r="J22" s="7">
        <v>495.60520595732697</v>
      </c>
      <c r="K22" s="7">
        <v>2982.0792887369098</v>
      </c>
      <c r="L22" s="7">
        <v>1023.98513743786</v>
      </c>
      <c r="M22" s="10">
        <f t="shared" si="0"/>
        <v>23362.291131020265</v>
      </c>
      <c r="N22" s="10">
        <v>21</v>
      </c>
    </row>
    <row r="23" spans="1:15" hidden="1" x14ac:dyDescent="0.25">
      <c r="A23" s="2">
        <v>88</v>
      </c>
      <c r="B23" s="2" t="s">
        <v>154</v>
      </c>
      <c r="C23" t="s">
        <v>246</v>
      </c>
      <c r="D23" t="s">
        <v>155</v>
      </c>
      <c r="E23" t="s">
        <v>156</v>
      </c>
      <c r="F23" t="s">
        <v>3</v>
      </c>
      <c r="G23" s="7">
        <v>17858.638821497199</v>
      </c>
      <c r="H23" s="6">
        <v>141.901969670673</v>
      </c>
      <c r="I23" s="6">
        <v>5.9955298604148703</v>
      </c>
      <c r="J23" s="7">
        <v>536.62695520458101</v>
      </c>
      <c r="K23" s="7">
        <v>4084.2279460337199</v>
      </c>
      <c r="L23" s="7">
        <v>92.623628369600297</v>
      </c>
      <c r="M23" s="10">
        <f t="shared" si="0"/>
        <v>22720.014850636191</v>
      </c>
      <c r="N23" s="10">
        <v>22</v>
      </c>
    </row>
    <row r="24" spans="1:15" hidden="1" x14ac:dyDescent="0.25">
      <c r="A24" s="2">
        <v>95</v>
      </c>
      <c r="B24" s="2" t="s">
        <v>167</v>
      </c>
      <c r="C24" t="s">
        <v>246</v>
      </c>
      <c r="D24" t="s">
        <v>22</v>
      </c>
      <c r="E24" t="s">
        <v>261</v>
      </c>
      <c r="F24" t="s">
        <v>168</v>
      </c>
      <c r="G24" s="7">
        <v>17670.1027668061</v>
      </c>
      <c r="H24" s="6">
        <v>115.85360097194101</v>
      </c>
      <c r="I24" s="6">
        <v>5.4249252223697004</v>
      </c>
      <c r="J24" s="7">
        <v>494.00089350090502</v>
      </c>
      <c r="K24" s="7">
        <v>3030.0300865949698</v>
      </c>
      <c r="L24" s="7">
        <v>997.57484285021701</v>
      </c>
      <c r="M24" s="10">
        <f t="shared" si="0"/>
        <v>22312.987115946504</v>
      </c>
      <c r="N24" s="10">
        <v>23</v>
      </c>
    </row>
    <row r="25" spans="1:15" x14ac:dyDescent="0.25">
      <c r="A25" s="2">
        <v>127</v>
      </c>
      <c r="B25" s="2" t="s">
        <v>226</v>
      </c>
      <c r="C25" t="s">
        <v>246</v>
      </c>
      <c r="D25" t="s">
        <v>22</v>
      </c>
      <c r="E25" t="s">
        <v>263</v>
      </c>
      <c r="F25" t="s">
        <v>279</v>
      </c>
      <c r="G25" s="7">
        <v>18422.348075384401</v>
      </c>
      <c r="H25" s="7">
        <v>110.987076885527</v>
      </c>
      <c r="I25" s="7">
        <v>5.0068594022985398</v>
      </c>
      <c r="J25" s="7">
        <v>506.10979135079498</v>
      </c>
      <c r="K25" s="7">
        <v>2404.1937853806598</v>
      </c>
      <c r="L25" s="7">
        <v>264.36049699421301</v>
      </c>
      <c r="M25" s="10">
        <f t="shared" si="0"/>
        <v>21713.006085397894</v>
      </c>
      <c r="N25" s="10">
        <v>24</v>
      </c>
    </row>
    <row r="26" spans="1:15" x14ac:dyDescent="0.25">
      <c r="A26" s="2">
        <v>138</v>
      </c>
      <c r="B26" s="2" t="s">
        <v>232</v>
      </c>
      <c r="C26" t="s">
        <v>246</v>
      </c>
      <c r="D26" t="s">
        <v>22</v>
      </c>
      <c r="E26" t="s">
        <v>263</v>
      </c>
      <c r="F26" t="s">
        <v>233</v>
      </c>
      <c r="G26" s="7">
        <v>17136.893982338301</v>
      </c>
      <c r="H26" s="7">
        <v>72.320779143452299</v>
      </c>
      <c r="I26" s="7">
        <v>3.7838098803951001</v>
      </c>
      <c r="J26" s="7">
        <v>412.780355851742</v>
      </c>
      <c r="K26" s="7">
        <v>2200.64954662843</v>
      </c>
      <c r="L26" s="7">
        <v>785.64037740753997</v>
      </c>
      <c r="M26" s="10">
        <f t="shared" si="0"/>
        <v>20612.068851249856</v>
      </c>
      <c r="N26" s="10">
        <v>25</v>
      </c>
    </row>
    <row r="27" spans="1:15" hidden="1" x14ac:dyDescent="0.25">
      <c r="A27" s="2">
        <v>56</v>
      </c>
      <c r="B27" s="2" t="s">
        <v>110</v>
      </c>
      <c r="C27" t="s">
        <v>247</v>
      </c>
      <c r="D27" t="s">
        <v>108</v>
      </c>
      <c r="E27" t="s">
        <v>256</v>
      </c>
      <c r="F27" t="s">
        <v>288</v>
      </c>
      <c r="G27" s="7">
        <v>14447.697602140999</v>
      </c>
      <c r="H27" s="6">
        <v>84.103296330438496</v>
      </c>
      <c r="I27" s="6">
        <v>3.5654849761221299</v>
      </c>
      <c r="J27" s="7">
        <v>407.19872459742197</v>
      </c>
      <c r="K27" s="7">
        <v>3045.3939835626702</v>
      </c>
      <c r="L27" s="7">
        <v>1193.2058271870799</v>
      </c>
      <c r="M27" s="10">
        <f t="shared" si="0"/>
        <v>19181.164918794733</v>
      </c>
      <c r="N27" s="10">
        <v>26</v>
      </c>
    </row>
    <row r="28" spans="1:15" hidden="1" x14ac:dyDescent="0.25">
      <c r="A28" s="2">
        <v>55</v>
      </c>
      <c r="B28" s="2" t="s">
        <v>109</v>
      </c>
      <c r="C28" t="s">
        <v>247</v>
      </c>
      <c r="D28" t="s">
        <v>16</v>
      </c>
      <c r="E28" t="s">
        <v>256</v>
      </c>
      <c r="F28" t="s">
        <v>289</v>
      </c>
      <c r="G28" s="7">
        <v>13888.252609209199</v>
      </c>
      <c r="H28" s="6">
        <v>80.844403739337906</v>
      </c>
      <c r="I28" s="6">
        <v>3.4273969918771399</v>
      </c>
      <c r="J28" s="7">
        <v>391.43191945924002</v>
      </c>
      <c r="K28" s="7">
        <v>2927.47529922576</v>
      </c>
      <c r="L28" s="7">
        <v>1184.9461741339001</v>
      </c>
      <c r="M28" s="10">
        <f t="shared" si="0"/>
        <v>18476.377802759318</v>
      </c>
      <c r="N28" s="10">
        <v>27</v>
      </c>
    </row>
    <row r="29" spans="1:15" hidden="1" x14ac:dyDescent="0.25">
      <c r="A29" s="2">
        <v>37</v>
      </c>
      <c r="B29" s="2" t="s">
        <v>74</v>
      </c>
      <c r="C29" t="s">
        <v>246</v>
      </c>
      <c r="D29" t="s">
        <v>22</v>
      </c>
      <c r="E29" t="s">
        <v>254</v>
      </c>
      <c r="F29" t="s">
        <v>75</v>
      </c>
      <c r="G29" s="7">
        <v>14010.7468805595</v>
      </c>
      <c r="H29" s="6">
        <v>65.280111340311706</v>
      </c>
      <c r="I29" s="6">
        <v>3.2841511803627199</v>
      </c>
      <c r="J29" s="7">
        <v>344.13273212169901</v>
      </c>
      <c r="K29" s="7">
        <v>2482.6053983812699</v>
      </c>
      <c r="L29" s="7">
        <v>525.46302632355093</v>
      </c>
      <c r="M29" s="10">
        <f t="shared" si="0"/>
        <v>17431.512299906695</v>
      </c>
      <c r="N29" s="10">
        <v>28</v>
      </c>
    </row>
    <row r="30" spans="1:15" hidden="1" x14ac:dyDescent="0.25">
      <c r="A30" s="2">
        <v>98</v>
      </c>
      <c r="B30" s="2" t="s">
        <v>173</v>
      </c>
      <c r="C30" t="s">
        <v>246</v>
      </c>
      <c r="D30" t="s">
        <v>22</v>
      </c>
      <c r="E30" t="s">
        <v>261</v>
      </c>
      <c r="F30" t="s">
        <v>174</v>
      </c>
      <c r="G30" s="7">
        <v>13242.2369266356</v>
      </c>
      <c r="H30" s="6">
        <v>77.770916344780304</v>
      </c>
      <c r="I30" s="6">
        <v>3.6233940011031098</v>
      </c>
      <c r="J30" s="7">
        <v>353.13515454087297</v>
      </c>
      <c r="K30" s="7">
        <v>2236.42041809581</v>
      </c>
      <c r="L30" s="7">
        <v>1013.06088578757</v>
      </c>
      <c r="M30" s="10">
        <f t="shared" si="0"/>
        <v>16926.247695405735</v>
      </c>
      <c r="N30" s="10">
        <v>29</v>
      </c>
    </row>
    <row r="31" spans="1:15" x14ac:dyDescent="0.25">
      <c r="A31" s="2">
        <v>124</v>
      </c>
      <c r="B31" s="2" t="s">
        <v>222</v>
      </c>
      <c r="C31" t="s">
        <v>246</v>
      </c>
      <c r="D31" t="s">
        <v>22</v>
      </c>
      <c r="E31" t="s">
        <v>263</v>
      </c>
      <c r="F31" t="s">
        <v>223</v>
      </c>
      <c r="G31" s="7">
        <v>13680.052740961401</v>
      </c>
      <c r="H31" s="7">
        <v>60.666080892788401</v>
      </c>
      <c r="I31" s="7">
        <v>3.1155562211249799</v>
      </c>
      <c r="J31" s="7">
        <v>336.08925105173603</v>
      </c>
      <c r="K31" s="7">
        <v>2069.33717302286</v>
      </c>
      <c r="L31" s="7">
        <v>399.42059781559902</v>
      </c>
      <c r="M31" s="10">
        <f t="shared" si="0"/>
        <v>16548.68139996551</v>
      </c>
      <c r="N31" s="10">
        <v>30</v>
      </c>
    </row>
    <row r="32" spans="1:15" hidden="1" x14ac:dyDescent="0.25">
      <c r="A32" s="2">
        <v>96</v>
      </c>
      <c r="B32" s="2" t="s">
        <v>169</v>
      </c>
      <c r="C32" t="s">
        <v>246</v>
      </c>
      <c r="D32" t="s">
        <v>22</v>
      </c>
      <c r="E32" t="s">
        <v>261</v>
      </c>
      <c r="F32" t="s">
        <v>170</v>
      </c>
      <c r="G32" s="7">
        <v>11157.574514238901</v>
      </c>
      <c r="H32" s="6">
        <v>61.0830826330481</v>
      </c>
      <c r="I32" s="6">
        <v>2.92992194034179</v>
      </c>
      <c r="J32" s="7">
        <v>293.64695249015102</v>
      </c>
      <c r="K32" s="7">
        <v>1888.1789366585399</v>
      </c>
      <c r="L32" s="7">
        <v>2143.26817935908</v>
      </c>
      <c r="M32" s="10">
        <f t="shared" si="0"/>
        <v>15546.681587320061</v>
      </c>
      <c r="N32" s="10">
        <v>31</v>
      </c>
      <c r="O32">
        <v>15546.681587320061</v>
      </c>
    </row>
    <row r="33" spans="1:15" hidden="1" x14ac:dyDescent="0.25">
      <c r="A33" s="2">
        <v>94</v>
      </c>
      <c r="B33" s="2" t="s">
        <v>165</v>
      </c>
      <c r="C33" t="s">
        <v>246</v>
      </c>
      <c r="D33" t="s">
        <v>22</v>
      </c>
      <c r="E33" t="s">
        <v>261</v>
      </c>
      <c r="F33" t="s">
        <v>166</v>
      </c>
      <c r="G33" s="7">
        <v>10373.7305532544</v>
      </c>
      <c r="H33" s="6">
        <v>63.318409911019202</v>
      </c>
      <c r="I33" s="6">
        <v>3.0190859882262302</v>
      </c>
      <c r="J33" s="7">
        <v>282.11498795475597</v>
      </c>
      <c r="K33" s="7">
        <v>1488.7644302123699</v>
      </c>
      <c r="L33" s="7">
        <v>881.68110772529997</v>
      </c>
      <c r="M33" s="10">
        <f t="shared" si="0"/>
        <v>13092.62857504607</v>
      </c>
      <c r="N33" s="10">
        <v>32</v>
      </c>
    </row>
    <row r="34" spans="1:15" hidden="1" x14ac:dyDescent="0.25">
      <c r="A34" s="2">
        <v>35</v>
      </c>
      <c r="B34" s="2" t="s">
        <v>70</v>
      </c>
      <c r="C34" t="s">
        <v>246</v>
      </c>
      <c r="D34" t="s">
        <v>22</v>
      </c>
      <c r="E34" t="s">
        <v>254</v>
      </c>
      <c r="F34" t="s">
        <v>71</v>
      </c>
      <c r="G34" s="7">
        <v>10736.8643541654</v>
      </c>
      <c r="H34" s="6">
        <v>46.161344399788099</v>
      </c>
      <c r="I34" s="6">
        <v>2.4142952613471298</v>
      </c>
      <c r="J34" s="7">
        <v>262.52850861865801</v>
      </c>
      <c r="K34" s="7">
        <v>1642.4339807828001</v>
      </c>
      <c r="L34" s="7">
        <v>162.70659927319701</v>
      </c>
      <c r="M34" s="10">
        <f t="shared" si="0"/>
        <v>12853.109082501191</v>
      </c>
      <c r="N34" s="10">
        <v>33</v>
      </c>
    </row>
    <row r="35" spans="1:15" hidden="1" x14ac:dyDescent="0.25">
      <c r="A35" s="2">
        <v>100</v>
      </c>
      <c r="B35" s="2" t="s">
        <v>238</v>
      </c>
      <c r="C35" t="s">
        <v>246</v>
      </c>
      <c r="D35" t="s">
        <v>22</v>
      </c>
      <c r="E35" t="s">
        <v>261</v>
      </c>
      <c r="F35" s="3" t="s">
        <v>177</v>
      </c>
      <c r="G35" s="7">
        <v>9874.98737287732</v>
      </c>
      <c r="H35" s="6">
        <v>64.178768864435497</v>
      </c>
      <c r="I35" s="6">
        <v>3.0016192495242899</v>
      </c>
      <c r="J35" s="7">
        <v>273.63594779615198</v>
      </c>
      <c r="K35" s="7">
        <v>1676.50744067954</v>
      </c>
      <c r="L35" s="7">
        <v>744.70798687924696</v>
      </c>
      <c r="M35" s="10">
        <f t="shared" si="0"/>
        <v>12637.019136346218</v>
      </c>
      <c r="N35" s="10">
        <v>34</v>
      </c>
    </row>
    <row r="36" spans="1:15" hidden="1" x14ac:dyDescent="0.25">
      <c r="A36" s="2">
        <v>101</v>
      </c>
      <c r="B36" s="2" t="s">
        <v>178</v>
      </c>
      <c r="C36" t="s">
        <v>246</v>
      </c>
      <c r="D36" t="s">
        <v>22</v>
      </c>
      <c r="E36" t="s">
        <v>261</v>
      </c>
      <c r="F36" t="s">
        <v>179</v>
      </c>
      <c r="G36" s="7">
        <v>10247.395818282501</v>
      </c>
      <c r="H36" s="6">
        <v>50.631639623966997</v>
      </c>
      <c r="I36" s="6">
        <v>2.55186527321084</v>
      </c>
      <c r="J36" s="7">
        <v>258.37767402349601</v>
      </c>
      <c r="K36" s="7">
        <v>1394.40839432025</v>
      </c>
      <c r="L36" s="7">
        <v>493.039011188644</v>
      </c>
      <c r="M36" s="10">
        <f t="shared" si="0"/>
        <v>12446.404402712069</v>
      </c>
      <c r="N36" s="10">
        <v>35</v>
      </c>
    </row>
    <row r="37" spans="1:15" hidden="1" x14ac:dyDescent="0.25">
      <c r="A37" s="2">
        <v>93</v>
      </c>
      <c r="B37" s="2" t="s">
        <v>163</v>
      </c>
      <c r="C37" t="s">
        <v>246</v>
      </c>
      <c r="D37" t="s">
        <v>22</v>
      </c>
      <c r="E37" t="s">
        <v>261</v>
      </c>
      <c r="F37" t="s">
        <v>164</v>
      </c>
      <c r="G37" s="7">
        <v>10133.174400518499</v>
      </c>
      <c r="H37" s="6">
        <v>49.2820228036001</v>
      </c>
      <c r="I37" s="6">
        <v>2.5050453656186602</v>
      </c>
      <c r="J37" s="7">
        <v>250.98102106348099</v>
      </c>
      <c r="K37" s="7">
        <v>1374.9969944683801</v>
      </c>
      <c r="L37" s="7">
        <v>260.21427839965702</v>
      </c>
      <c r="M37" s="10">
        <f t="shared" si="0"/>
        <v>12071.153762619235</v>
      </c>
      <c r="N37" s="10">
        <v>36</v>
      </c>
      <c r="O37">
        <v>12071.153762619235</v>
      </c>
    </row>
    <row r="38" spans="1:15" hidden="1" x14ac:dyDescent="0.25">
      <c r="A38" s="2">
        <v>104</v>
      </c>
      <c r="B38" s="2" t="s">
        <v>180</v>
      </c>
      <c r="C38" t="s">
        <v>246</v>
      </c>
      <c r="D38" t="s">
        <v>22</v>
      </c>
      <c r="E38" t="s">
        <v>261</v>
      </c>
      <c r="F38" s="3" t="s">
        <v>181</v>
      </c>
      <c r="G38" s="7">
        <v>8801.2893943962699</v>
      </c>
      <c r="H38" s="6">
        <v>43.711997609670398</v>
      </c>
      <c r="I38" s="6">
        <v>2.1990850008168499</v>
      </c>
      <c r="J38" s="7">
        <v>219.94320475030699</v>
      </c>
      <c r="K38" s="7">
        <v>1199.0111201695699</v>
      </c>
      <c r="L38" s="7">
        <v>1095.2503200407798</v>
      </c>
      <c r="M38" s="10">
        <f t="shared" si="0"/>
        <v>11361.405121967413</v>
      </c>
      <c r="N38" s="10">
        <v>37</v>
      </c>
    </row>
    <row r="39" spans="1:15" hidden="1" x14ac:dyDescent="0.25">
      <c r="A39" s="2">
        <v>92</v>
      </c>
      <c r="B39" s="2" t="s">
        <v>161</v>
      </c>
      <c r="C39" t="s">
        <v>246</v>
      </c>
      <c r="D39" t="s">
        <v>22</v>
      </c>
      <c r="E39" t="s">
        <v>261</v>
      </c>
      <c r="F39" t="s">
        <v>162</v>
      </c>
      <c r="G39" s="7">
        <v>8626.9622093901799</v>
      </c>
      <c r="H39" s="6">
        <v>43.225236060122299</v>
      </c>
      <c r="I39" s="6">
        <v>2.1673537756515699</v>
      </c>
      <c r="J39" s="7">
        <v>218.119320337083</v>
      </c>
      <c r="K39" s="7">
        <v>1176.87277315406</v>
      </c>
      <c r="L39" s="7">
        <v>711.06803306424001</v>
      </c>
      <c r="M39" s="10">
        <f t="shared" si="0"/>
        <v>10778.414925781337</v>
      </c>
      <c r="N39" s="10">
        <v>38</v>
      </c>
    </row>
    <row r="40" spans="1:15" hidden="1" x14ac:dyDescent="0.25">
      <c r="A40" s="2">
        <v>99</v>
      </c>
      <c r="B40" s="2" t="s">
        <v>175</v>
      </c>
      <c r="C40" t="s">
        <v>246</v>
      </c>
      <c r="D40" t="s">
        <v>22</v>
      </c>
      <c r="E40" t="s">
        <v>261</v>
      </c>
      <c r="F40" t="s">
        <v>176</v>
      </c>
      <c r="G40" s="7">
        <v>7557.0740471162499</v>
      </c>
      <c r="H40" s="6">
        <v>49.439858588354802</v>
      </c>
      <c r="I40" s="6">
        <v>2.30596190362985</v>
      </c>
      <c r="J40" s="7">
        <v>208.29318393222999</v>
      </c>
      <c r="K40" s="7">
        <v>1284.90349943144</v>
      </c>
      <c r="L40" s="7">
        <v>951.32834650740006</v>
      </c>
      <c r="M40" s="10">
        <f t="shared" si="0"/>
        <v>10053.344897479305</v>
      </c>
      <c r="N40" s="10">
        <v>39</v>
      </c>
    </row>
    <row r="41" spans="1:15" hidden="1" x14ac:dyDescent="0.25">
      <c r="A41" s="2">
        <v>78</v>
      </c>
      <c r="B41" s="2" t="s">
        <v>141</v>
      </c>
      <c r="C41" t="s">
        <v>246</v>
      </c>
      <c r="D41" t="s">
        <v>137</v>
      </c>
      <c r="E41" t="s">
        <v>258</v>
      </c>
      <c r="F41" t="s">
        <v>142</v>
      </c>
      <c r="G41" s="7">
        <v>5193.3554457689597</v>
      </c>
      <c r="H41" s="6">
        <v>33.039606430592301</v>
      </c>
      <c r="I41" s="6">
        <v>1.5572401647313501</v>
      </c>
      <c r="J41" s="7">
        <v>142.75540239357599</v>
      </c>
      <c r="K41" s="7">
        <v>881.82437542180799</v>
      </c>
      <c r="L41" s="7">
        <v>3392.47665747253</v>
      </c>
      <c r="M41" s="10">
        <f t="shared" si="0"/>
        <v>9645.008727652199</v>
      </c>
      <c r="N41" s="10">
        <v>40</v>
      </c>
    </row>
    <row r="42" spans="1:15" x14ac:dyDescent="0.25">
      <c r="A42" s="2">
        <v>125</v>
      </c>
      <c r="B42" s="2" t="s">
        <v>224</v>
      </c>
      <c r="C42" t="s">
        <v>246</v>
      </c>
      <c r="D42" t="s">
        <v>22</v>
      </c>
      <c r="E42" t="s">
        <v>263</v>
      </c>
      <c r="F42" t="s">
        <v>69</v>
      </c>
      <c r="G42" s="7">
        <v>7012.1664906431697</v>
      </c>
      <c r="H42" s="7">
        <v>47.068615220317497</v>
      </c>
      <c r="I42" s="7">
        <v>2.0985906061937198</v>
      </c>
      <c r="J42" s="7">
        <v>203.152585735598</v>
      </c>
      <c r="K42" s="7">
        <v>920.09488574058105</v>
      </c>
      <c r="L42" s="7">
        <v>259.79891927426399</v>
      </c>
      <c r="M42" s="10">
        <f t="shared" si="0"/>
        <v>8444.3800872201227</v>
      </c>
      <c r="N42" s="10">
        <v>41</v>
      </c>
    </row>
    <row r="43" spans="1:15" hidden="1" x14ac:dyDescent="0.25">
      <c r="A43" s="2">
        <v>97</v>
      </c>
      <c r="B43" s="2" t="s">
        <v>171</v>
      </c>
      <c r="C43" t="s">
        <v>246</v>
      </c>
      <c r="D43" t="s">
        <v>22</v>
      </c>
      <c r="E43" t="s">
        <v>261</v>
      </c>
      <c r="F43" t="s">
        <v>172</v>
      </c>
      <c r="G43" s="7">
        <v>6229.8668868392497</v>
      </c>
      <c r="H43" s="6">
        <v>41.233702130947499</v>
      </c>
      <c r="I43" s="6">
        <v>1.91340784672717</v>
      </c>
      <c r="J43" s="7">
        <v>172.58429859776101</v>
      </c>
      <c r="K43" s="7">
        <v>1060.14697680635</v>
      </c>
      <c r="L43" s="7">
        <v>818.30142143297803</v>
      </c>
      <c r="M43" s="10">
        <f t="shared" si="0"/>
        <v>8324.0466936540124</v>
      </c>
      <c r="N43" s="10">
        <v>42</v>
      </c>
    </row>
    <row r="44" spans="1:15" hidden="1" x14ac:dyDescent="0.25">
      <c r="A44" s="2">
        <v>1</v>
      </c>
      <c r="B44" s="2" t="s">
        <v>1</v>
      </c>
      <c r="C44" t="s">
        <v>246</v>
      </c>
      <c r="D44" t="s">
        <v>2</v>
      </c>
      <c r="E44" t="s">
        <v>251</v>
      </c>
      <c r="F44" t="s">
        <v>3</v>
      </c>
      <c r="G44" s="7">
        <v>5982.2488937683001</v>
      </c>
      <c r="H44" s="6">
        <v>64.838441616741605</v>
      </c>
      <c r="I44" s="6">
        <v>2.5549910392106399</v>
      </c>
      <c r="J44" s="7">
        <v>206.43129260289101</v>
      </c>
      <c r="K44" s="7">
        <v>1546.4467525919599</v>
      </c>
      <c r="L44" s="7">
        <v>405.49281272997302</v>
      </c>
      <c r="M44" s="10">
        <f t="shared" si="0"/>
        <v>8208.0131843490763</v>
      </c>
      <c r="N44" s="10">
        <v>43</v>
      </c>
    </row>
    <row r="45" spans="1:15" hidden="1" x14ac:dyDescent="0.25">
      <c r="A45" s="2">
        <v>76</v>
      </c>
      <c r="B45" s="2" t="s">
        <v>136</v>
      </c>
      <c r="C45" t="s">
        <v>246</v>
      </c>
      <c r="D45" t="s">
        <v>137</v>
      </c>
      <c r="E45" t="s">
        <v>257</v>
      </c>
      <c r="F45" t="s">
        <v>138</v>
      </c>
      <c r="G45" s="7">
        <v>5061.45960201855</v>
      </c>
      <c r="H45" s="6">
        <v>46.531613335127403</v>
      </c>
      <c r="I45" s="6">
        <v>1.8961619462613699</v>
      </c>
      <c r="J45" s="7">
        <v>160.08942128061199</v>
      </c>
      <c r="K45" s="7">
        <v>1221.6750430597599</v>
      </c>
      <c r="L45" s="7">
        <v>749.13955640833797</v>
      </c>
      <c r="M45" s="10">
        <f t="shared" si="0"/>
        <v>7240.7913980486483</v>
      </c>
      <c r="N45" s="10">
        <v>44</v>
      </c>
    </row>
    <row r="46" spans="1:15" hidden="1" x14ac:dyDescent="0.25">
      <c r="A46" s="2">
        <v>105</v>
      </c>
      <c r="B46" s="2" t="s">
        <v>182</v>
      </c>
      <c r="C46" t="s">
        <v>246</v>
      </c>
      <c r="D46" t="s">
        <v>22</v>
      </c>
      <c r="E46" t="s">
        <v>261</v>
      </c>
      <c r="F46" s="3" t="s">
        <v>183</v>
      </c>
      <c r="G46" s="7">
        <v>5737.16580146451</v>
      </c>
      <c r="H46" s="6">
        <v>34.5140782618911</v>
      </c>
      <c r="I46" s="6">
        <v>1.64352587704261</v>
      </c>
      <c r="J46" s="7">
        <v>153.67044786806201</v>
      </c>
      <c r="K46" s="7">
        <v>819.20324348263</v>
      </c>
      <c r="L46" s="7">
        <v>366.973466892342</v>
      </c>
      <c r="M46" s="10">
        <f t="shared" si="0"/>
        <v>7113.1705638464773</v>
      </c>
      <c r="N46" s="10">
        <v>45</v>
      </c>
    </row>
    <row r="47" spans="1:15" hidden="1" x14ac:dyDescent="0.25">
      <c r="A47" s="2">
        <v>75</v>
      </c>
      <c r="B47" s="2" t="s">
        <v>269</v>
      </c>
      <c r="C47" t="s">
        <v>247</v>
      </c>
      <c r="D47" t="s">
        <v>106</v>
      </c>
      <c r="E47" t="s">
        <v>256</v>
      </c>
      <c r="F47" t="s">
        <v>106</v>
      </c>
      <c r="G47" s="7">
        <v>4767.1284671607</v>
      </c>
      <c r="H47" s="6">
        <v>21.668343439509801</v>
      </c>
      <c r="I47" s="6">
        <v>1.0360021072682599</v>
      </c>
      <c r="J47" s="7">
        <v>123.44639383905501</v>
      </c>
      <c r="K47" s="7">
        <v>638.70329681899705</v>
      </c>
      <c r="L47" s="7">
        <v>1009.6920265162199</v>
      </c>
      <c r="M47" s="10">
        <f t="shared" si="0"/>
        <v>6561.6745298817505</v>
      </c>
      <c r="N47" s="10">
        <v>46</v>
      </c>
    </row>
    <row r="48" spans="1:15" hidden="1" x14ac:dyDescent="0.25">
      <c r="A48" s="2">
        <v>25</v>
      </c>
      <c r="B48" s="2" t="s">
        <v>51</v>
      </c>
      <c r="C48" t="s">
        <v>246</v>
      </c>
      <c r="D48" t="s">
        <v>25</v>
      </c>
      <c r="E48" t="s">
        <v>253</v>
      </c>
      <c r="F48" t="s">
        <v>52</v>
      </c>
      <c r="G48" s="7">
        <v>3290.7204076974099</v>
      </c>
      <c r="H48" s="6">
        <v>64.393696794310301</v>
      </c>
      <c r="I48" s="6">
        <v>2.0647140540158602</v>
      </c>
      <c r="J48" s="7">
        <v>154.54773993408301</v>
      </c>
      <c r="K48" s="7">
        <v>1261.27742033137</v>
      </c>
      <c r="L48" s="7">
        <v>1559.7335316793799</v>
      </c>
      <c r="M48" s="10">
        <f t="shared" si="0"/>
        <v>6332.7375104905686</v>
      </c>
      <c r="N48" s="10">
        <v>47</v>
      </c>
    </row>
    <row r="49" spans="1:14" hidden="1" x14ac:dyDescent="0.25">
      <c r="A49" s="2">
        <v>8</v>
      </c>
      <c r="B49" s="2" t="s">
        <v>18</v>
      </c>
      <c r="C49" t="s">
        <v>247</v>
      </c>
      <c r="D49" t="s">
        <v>16</v>
      </c>
      <c r="E49" t="s">
        <v>252</v>
      </c>
      <c r="F49" t="s">
        <v>265</v>
      </c>
      <c r="G49" s="7">
        <v>3318.37104898188</v>
      </c>
      <c r="H49" s="6">
        <v>36.972932813109303</v>
      </c>
      <c r="I49" s="6">
        <v>1.3304746150479501</v>
      </c>
      <c r="J49" s="7">
        <v>124.642607933831</v>
      </c>
      <c r="K49" s="7">
        <v>900.88054495820302</v>
      </c>
      <c r="L49" s="7">
        <v>886.60158754716701</v>
      </c>
      <c r="M49" s="10">
        <f t="shared" ref="M49:M80" si="1">SUM(G49:L49)</f>
        <v>5268.7991968492379</v>
      </c>
      <c r="N49" s="10">
        <v>48</v>
      </c>
    </row>
    <row r="50" spans="1:14" hidden="1" x14ac:dyDescent="0.25">
      <c r="A50" s="2">
        <v>107</v>
      </c>
      <c r="B50" s="2" t="s">
        <v>185</v>
      </c>
      <c r="C50" t="s">
        <v>246</v>
      </c>
      <c r="D50" t="s">
        <v>22</v>
      </c>
      <c r="E50" t="s">
        <v>262</v>
      </c>
      <c r="F50" s="3" t="s">
        <v>186</v>
      </c>
      <c r="G50" s="7">
        <v>4130.37486384369</v>
      </c>
      <c r="H50" s="6">
        <v>22.295348775715301</v>
      </c>
      <c r="I50" s="6">
        <v>1.09027307585953</v>
      </c>
      <c r="J50" s="7">
        <v>105.94931036624401</v>
      </c>
      <c r="K50" s="7">
        <v>668.015543052971</v>
      </c>
      <c r="L50" s="7">
        <v>263.68495445229104</v>
      </c>
      <c r="M50" s="10">
        <f t="shared" si="1"/>
        <v>5191.4102935667715</v>
      </c>
      <c r="N50" s="10">
        <v>49</v>
      </c>
    </row>
    <row r="51" spans="1:14" hidden="1" x14ac:dyDescent="0.25">
      <c r="A51" s="2">
        <v>106</v>
      </c>
      <c r="B51" s="2" t="s">
        <v>184</v>
      </c>
      <c r="C51" t="s">
        <v>246</v>
      </c>
      <c r="D51" t="s">
        <v>22</v>
      </c>
      <c r="E51" t="s">
        <v>261</v>
      </c>
      <c r="F51" s="3" t="s">
        <v>162</v>
      </c>
      <c r="G51" s="7">
        <v>4012.7977315959602</v>
      </c>
      <c r="H51" s="6">
        <v>22.653168963272702</v>
      </c>
      <c r="I51" s="6">
        <v>1.0948652326750401</v>
      </c>
      <c r="J51" s="7">
        <v>105.42985525014301</v>
      </c>
      <c r="K51" s="7">
        <v>566.47125799676405</v>
      </c>
      <c r="L51" s="7">
        <v>274.75031687659299</v>
      </c>
      <c r="M51" s="10">
        <f t="shared" si="1"/>
        <v>4983.197195915408</v>
      </c>
      <c r="N51" s="10">
        <v>50</v>
      </c>
    </row>
    <row r="52" spans="1:14" hidden="1" x14ac:dyDescent="0.25">
      <c r="A52" s="2">
        <v>6</v>
      </c>
      <c r="B52" s="2" t="s">
        <v>15</v>
      </c>
      <c r="C52" t="s">
        <v>247</v>
      </c>
      <c r="D52" t="s">
        <v>16</v>
      </c>
      <c r="E52" t="s">
        <v>252</v>
      </c>
      <c r="F52" t="s">
        <v>264</v>
      </c>
      <c r="G52" s="7">
        <v>1901.3534402683199</v>
      </c>
      <c r="H52" s="6">
        <v>42.4972351843018</v>
      </c>
      <c r="I52" s="6">
        <v>1.0864316116003401</v>
      </c>
      <c r="J52" s="7">
        <v>102.45599201783099</v>
      </c>
      <c r="K52" s="7">
        <v>741.03963191910998</v>
      </c>
      <c r="L52" s="7">
        <v>1843.6452894434901</v>
      </c>
      <c r="M52" s="10">
        <f t="shared" si="1"/>
        <v>4632.0780204446528</v>
      </c>
      <c r="N52" s="10">
        <v>51</v>
      </c>
    </row>
    <row r="53" spans="1:14" hidden="1" x14ac:dyDescent="0.25">
      <c r="A53" s="2">
        <v>51</v>
      </c>
      <c r="B53" s="2" t="s">
        <v>102</v>
      </c>
      <c r="C53" t="s">
        <v>246</v>
      </c>
      <c r="D53" t="s">
        <v>80</v>
      </c>
      <c r="E53" t="s">
        <v>255</v>
      </c>
      <c r="F53" t="s">
        <v>103</v>
      </c>
      <c r="G53" s="7">
        <v>2112.2047650215</v>
      </c>
      <c r="H53" s="6">
        <v>24.177296818021698</v>
      </c>
      <c r="I53" s="6">
        <v>0.93130114146323795</v>
      </c>
      <c r="J53" s="7">
        <v>77.010815416013799</v>
      </c>
      <c r="K53" s="7">
        <v>554.00010567412596</v>
      </c>
      <c r="L53" s="7">
        <v>1777.4461927483201</v>
      </c>
      <c r="M53" s="10">
        <f t="shared" si="1"/>
        <v>4545.7704768194444</v>
      </c>
      <c r="N53" s="10">
        <v>52</v>
      </c>
    </row>
    <row r="54" spans="1:14" hidden="1" x14ac:dyDescent="0.25">
      <c r="A54" s="2">
        <v>89</v>
      </c>
      <c r="B54" s="2" t="s">
        <v>157</v>
      </c>
      <c r="C54" t="s">
        <v>246</v>
      </c>
      <c r="D54" t="s">
        <v>22</v>
      </c>
      <c r="E54" t="s">
        <v>260</v>
      </c>
      <c r="F54" t="s">
        <v>67</v>
      </c>
      <c r="G54" s="7">
        <v>3788.7513299873099</v>
      </c>
      <c r="H54" s="6">
        <v>19.343863770502001</v>
      </c>
      <c r="I54" s="6">
        <v>0.96755122508958102</v>
      </c>
      <c r="J54" s="7">
        <v>97.2612974228269</v>
      </c>
      <c r="K54" s="7">
        <v>517.088858116712</v>
      </c>
      <c r="L54" s="7">
        <v>102.354834506496</v>
      </c>
      <c r="M54" s="10">
        <f t="shared" si="1"/>
        <v>4525.7677350289368</v>
      </c>
      <c r="N54" s="10">
        <v>53</v>
      </c>
    </row>
    <row r="55" spans="1:14" s="17" customFormat="1" x14ac:dyDescent="0.25">
      <c r="A55" s="16">
        <v>131</v>
      </c>
      <c r="B55" s="16" t="s">
        <v>228</v>
      </c>
      <c r="C55" s="17" t="s">
        <v>246</v>
      </c>
      <c r="D55" s="17" t="s">
        <v>22</v>
      </c>
      <c r="E55" s="17" t="s">
        <v>263</v>
      </c>
      <c r="F55" s="17" t="s">
        <v>282</v>
      </c>
      <c r="G55" s="18">
        <v>3637.1755634210299</v>
      </c>
      <c r="H55" s="18">
        <v>26.644570080807402</v>
      </c>
      <c r="I55" s="18">
        <v>1.17307273644002</v>
      </c>
      <c r="J55" s="18">
        <v>112.35103286392101</v>
      </c>
      <c r="K55" s="18">
        <v>474.03828148496302</v>
      </c>
      <c r="L55" s="18">
        <v>167.62913352487999</v>
      </c>
      <c r="M55" s="19">
        <f t="shared" si="1"/>
        <v>4419.0116541120415</v>
      </c>
      <c r="N55" s="19">
        <v>54</v>
      </c>
    </row>
    <row r="56" spans="1:14" hidden="1" x14ac:dyDescent="0.25">
      <c r="A56" s="2">
        <v>2</v>
      </c>
      <c r="B56" s="2" t="s">
        <v>4</v>
      </c>
      <c r="C56" t="s">
        <v>247</v>
      </c>
      <c r="D56" t="s">
        <v>5</v>
      </c>
      <c r="E56" t="s">
        <v>252</v>
      </c>
      <c r="F56" t="s">
        <v>295</v>
      </c>
      <c r="G56" s="7">
        <v>2143.1880456225699</v>
      </c>
      <c r="H56" s="6">
        <v>27.547112711780901</v>
      </c>
      <c r="I56" s="6">
        <v>0.92215603269172097</v>
      </c>
      <c r="J56" s="7">
        <v>83.536035805600605</v>
      </c>
      <c r="K56" s="7">
        <v>458.91425293194197</v>
      </c>
      <c r="L56" s="7">
        <v>1324.2944140489799</v>
      </c>
      <c r="M56" s="10">
        <f t="shared" si="1"/>
        <v>4038.4020171535649</v>
      </c>
      <c r="N56" s="10">
        <v>55</v>
      </c>
    </row>
    <row r="57" spans="1:14" hidden="1" x14ac:dyDescent="0.25">
      <c r="A57" s="2">
        <v>49</v>
      </c>
      <c r="B57" s="2" t="s">
        <v>97</v>
      </c>
      <c r="C57" t="s">
        <v>246</v>
      </c>
      <c r="D57" t="s">
        <v>98</v>
      </c>
      <c r="E57" t="s">
        <v>255</v>
      </c>
      <c r="F57" t="s">
        <v>99</v>
      </c>
      <c r="G57" s="7">
        <v>1845.4362486441501</v>
      </c>
      <c r="H57" s="6">
        <v>28.324561301419202</v>
      </c>
      <c r="I57" s="6">
        <v>0.96595540753522002</v>
      </c>
      <c r="J57" s="7">
        <v>75.195905728017607</v>
      </c>
      <c r="K57" s="7">
        <v>633.79180009542404</v>
      </c>
      <c r="L57" s="7">
        <v>1221.59217691353</v>
      </c>
      <c r="M57" s="10">
        <f t="shared" si="1"/>
        <v>3805.3066480900761</v>
      </c>
      <c r="N57" s="10">
        <v>56</v>
      </c>
    </row>
    <row r="58" spans="1:14" hidden="1" x14ac:dyDescent="0.25">
      <c r="A58" s="2">
        <v>42</v>
      </c>
      <c r="B58" s="2" t="s">
        <v>84</v>
      </c>
      <c r="C58" t="s">
        <v>246</v>
      </c>
      <c r="D58" t="s">
        <v>22</v>
      </c>
      <c r="E58" t="s">
        <v>255</v>
      </c>
      <c r="F58" t="s">
        <v>44</v>
      </c>
      <c r="G58" s="7">
        <v>1685.0021205795099</v>
      </c>
      <c r="H58" s="6">
        <v>15.0970639713321</v>
      </c>
      <c r="I58" s="6">
        <v>0.65719077182774399</v>
      </c>
      <c r="J58" s="7">
        <v>52.873937750787597</v>
      </c>
      <c r="K58" s="7">
        <v>326.22485726941602</v>
      </c>
      <c r="L58" s="7">
        <v>1472.5404371668001</v>
      </c>
      <c r="M58" s="10">
        <f t="shared" si="1"/>
        <v>3552.3956075096735</v>
      </c>
      <c r="N58" s="10">
        <v>57</v>
      </c>
    </row>
    <row r="59" spans="1:14" hidden="1" x14ac:dyDescent="0.25">
      <c r="A59" s="2">
        <v>82</v>
      </c>
      <c r="B59" s="2" t="s">
        <v>147</v>
      </c>
      <c r="C59" t="s">
        <v>247</v>
      </c>
      <c r="D59" t="s">
        <v>22</v>
      </c>
      <c r="E59" t="s">
        <v>259</v>
      </c>
      <c r="F59" t="s">
        <v>148</v>
      </c>
      <c r="G59" s="7">
        <v>2656.4384070982001</v>
      </c>
      <c r="H59" s="6">
        <v>15.215190613225101</v>
      </c>
      <c r="I59" s="6">
        <v>0.62898745829820801</v>
      </c>
      <c r="J59" s="7">
        <v>73.350168866584397</v>
      </c>
      <c r="K59" s="7">
        <v>677.77346001036994</v>
      </c>
      <c r="L59" s="7">
        <v>100.28483970421999</v>
      </c>
      <c r="M59" s="10">
        <f t="shared" si="1"/>
        <v>3523.691053750897</v>
      </c>
      <c r="N59" s="10">
        <v>58</v>
      </c>
    </row>
    <row r="60" spans="1:14" hidden="1" x14ac:dyDescent="0.25">
      <c r="A60" s="2">
        <v>91</v>
      </c>
      <c r="B60" s="2" t="s">
        <v>159</v>
      </c>
      <c r="C60" t="s">
        <v>246</v>
      </c>
      <c r="D60" t="s">
        <v>22</v>
      </c>
      <c r="E60" t="s">
        <v>260</v>
      </c>
      <c r="F60" t="s">
        <v>160</v>
      </c>
      <c r="G60" s="7">
        <v>2812.94944105484</v>
      </c>
      <c r="H60" s="6">
        <v>14.4293626534898</v>
      </c>
      <c r="I60" s="6">
        <v>0.72084526537798399</v>
      </c>
      <c r="J60" s="7">
        <v>71.613293738006902</v>
      </c>
      <c r="K60" s="7">
        <v>384.509717439773</v>
      </c>
      <c r="L60" s="7">
        <v>135.38332654047198</v>
      </c>
      <c r="M60" s="10">
        <f t="shared" si="1"/>
        <v>3419.60598669196</v>
      </c>
      <c r="N60" s="10">
        <v>59</v>
      </c>
    </row>
    <row r="61" spans="1:14" hidden="1" x14ac:dyDescent="0.25">
      <c r="A61" s="2">
        <v>12</v>
      </c>
      <c r="B61" s="2" t="s">
        <v>24</v>
      </c>
      <c r="C61" t="s">
        <v>246</v>
      </c>
      <c r="D61" t="s">
        <v>25</v>
      </c>
      <c r="E61" t="s">
        <v>253</v>
      </c>
      <c r="F61" t="s">
        <v>26</v>
      </c>
      <c r="G61" s="7">
        <v>2154.7947099017101</v>
      </c>
      <c r="H61" s="6">
        <v>26.412511016357499</v>
      </c>
      <c r="I61" s="6">
        <v>1.0284787573598699</v>
      </c>
      <c r="J61" s="7">
        <v>80.234008538931704</v>
      </c>
      <c r="K61" s="7">
        <v>532.52216488030695</v>
      </c>
      <c r="L61" s="7">
        <v>557.52085552048902</v>
      </c>
      <c r="M61" s="10">
        <f t="shared" si="1"/>
        <v>3352.5127286151555</v>
      </c>
      <c r="N61" s="10">
        <v>60</v>
      </c>
    </row>
    <row r="62" spans="1:14" hidden="1" x14ac:dyDescent="0.25">
      <c r="A62" s="2">
        <v>4</v>
      </c>
      <c r="B62" s="2" t="s">
        <v>9</v>
      </c>
      <c r="C62" t="s">
        <v>249</v>
      </c>
      <c r="D62" t="s">
        <v>10</v>
      </c>
      <c r="E62" t="s">
        <v>252</v>
      </c>
      <c r="F62" t="s">
        <v>11</v>
      </c>
      <c r="G62" s="7">
        <v>1132.92731755452</v>
      </c>
      <c r="H62" s="6">
        <v>10.430957700275</v>
      </c>
      <c r="I62" s="6">
        <v>0.45696508065491298</v>
      </c>
      <c r="J62" s="7">
        <v>35.9209232240595</v>
      </c>
      <c r="K62" s="7">
        <v>226.84272301258201</v>
      </c>
      <c r="L62" s="7">
        <v>1796.4802215293901</v>
      </c>
      <c r="M62" s="10">
        <f t="shared" si="1"/>
        <v>3203.0591081014818</v>
      </c>
      <c r="N62" s="10">
        <v>61</v>
      </c>
    </row>
    <row r="63" spans="1:14" hidden="1" x14ac:dyDescent="0.25">
      <c r="A63" s="2">
        <v>73</v>
      </c>
      <c r="B63" s="2" t="s">
        <v>133</v>
      </c>
      <c r="C63" t="s">
        <v>246</v>
      </c>
      <c r="D63" t="s">
        <v>22</v>
      </c>
      <c r="E63" t="s">
        <v>256</v>
      </c>
      <c r="F63" t="s">
        <v>134</v>
      </c>
      <c r="G63" s="7">
        <v>470.61204553592398</v>
      </c>
      <c r="H63" s="6">
        <v>10.0357949276688</v>
      </c>
      <c r="I63" s="6">
        <v>0.33985654650522201</v>
      </c>
      <c r="J63" s="7">
        <v>23.366706354557401</v>
      </c>
      <c r="K63" s="7">
        <v>193.18717183425301</v>
      </c>
      <c r="L63" s="7">
        <v>2428.13847884696</v>
      </c>
      <c r="M63" s="10">
        <f t="shared" si="1"/>
        <v>3125.6800540458685</v>
      </c>
      <c r="N63" s="10">
        <v>62</v>
      </c>
    </row>
    <row r="64" spans="1:14" hidden="1" x14ac:dyDescent="0.25">
      <c r="A64" s="2">
        <v>83</v>
      </c>
      <c r="B64" s="2" t="s">
        <v>149</v>
      </c>
      <c r="C64" t="s">
        <v>246</v>
      </c>
      <c r="D64" t="s">
        <v>22</v>
      </c>
      <c r="E64" t="s">
        <v>259</v>
      </c>
      <c r="F64" t="s">
        <v>273</v>
      </c>
      <c r="G64" s="7">
        <v>2214.0123194222901</v>
      </c>
      <c r="H64" s="6">
        <v>14.388490689699401</v>
      </c>
      <c r="I64" s="6">
        <v>0.62831972169440198</v>
      </c>
      <c r="J64" s="7">
        <v>60.145194497368202</v>
      </c>
      <c r="K64" s="7">
        <v>568.91250706597805</v>
      </c>
      <c r="L64" s="7">
        <v>101.911755623687</v>
      </c>
      <c r="M64" s="10">
        <f t="shared" si="1"/>
        <v>2959.998587020717</v>
      </c>
      <c r="N64" s="10">
        <v>63</v>
      </c>
    </row>
    <row r="65" spans="1:14" hidden="1" x14ac:dyDescent="0.25">
      <c r="A65" s="2">
        <v>79</v>
      </c>
      <c r="B65" s="2" t="s">
        <v>143</v>
      </c>
      <c r="C65" t="s">
        <v>246</v>
      </c>
      <c r="D65" t="s">
        <v>22</v>
      </c>
      <c r="E65" t="s">
        <v>259</v>
      </c>
      <c r="F65" t="s">
        <v>270</v>
      </c>
      <c r="G65" s="7">
        <v>2207.7818079039298</v>
      </c>
      <c r="H65" s="6">
        <v>14.336832200597</v>
      </c>
      <c r="I65" s="6">
        <v>0.62621660643474497</v>
      </c>
      <c r="J65" s="7">
        <v>59.995528725380098</v>
      </c>
      <c r="K65" s="7">
        <v>567.20090253195997</v>
      </c>
      <c r="L65" s="7">
        <v>109.11986167107599</v>
      </c>
      <c r="M65" s="10">
        <f t="shared" si="1"/>
        <v>2959.0611496393776</v>
      </c>
      <c r="N65" s="10">
        <v>64</v>
      </c>
    </row>
    <row r="66" spans="1:14" hidden="1" x14ac:dyDescent="0.25">
      <c r="A66" s="2">
        <v>81</v>
      </c>
      <c r="B66" s="2" t="s">
        <v>146</v>
      </c>
      <c r="C66" t="s">
        <v>247</v>
      </c>
      <c r="D66" t="s">
        <v>145</v>
      </c>
      <c r="E66" t="s">
        <v>259</v>
      </c>
      <c r="F66" t="s">
        <v>272</v>
      </c>
      <c r="G66" s="7">
        <v>2328.02874538077</v>
      </c>
      <c r="H66" s="6">
        <v>10.093616170941001</v>
      </c>
      <c r="I66" s="6">
        <v>0.47600877612139098</v>
      </c>
      <c r="J66" s="7">
        <v>59.645769956060697</v>
      </c>
      <c r="K66" s="7">
        <v>416.65570189917298</v>
      </c>
      <c r="L66" s="7">
        <v>72.121432668898507</v>
      </c>
      <c r="M66" s="10">
        <f t="shared" si="1"/>
        <v>2887.0212748519648</v>
      </c>
      <c r="N66" s="10">
        <v>65</v>
      </c>
    </row>
    <row r="67" spans="1:14" hidden="1" x14ac:dyDescent="0.25">
      <c r="A67" s="2">
        <v>86</v>
      </c>
      <c r="B67" s="2" t="s">
        <v>152</v>
      </c>
      <c r="C67" t="s">
        <v>246</v>
      </c>
      <c r="D67" t="s">
        <v>22</v>
      </c>
      <c r="E67" t="s">
        <v>259</v>
      </c>
      <c r="F67" t="s">
        <v>276</v>
      </c>
      <c r="G67" s="7">
        <v>2172.5646501609399</v>
      </c>
      <c r="H67" s="6">
        <v>11.583685925224399</v>
      </c>
      <c r="I67" s="6">
        <v>0.55436667746715396</v>
      </c>
      <c r="J67" s="7">
        <v>55.850107115688097</v>
      </c>
      <c r="K67" s="7">
        <v>445.631508866601</v>
      </c>
      <c r="L67" s="7">
        <v>140.93568357271499</v>
      </c>
      <c r="M67" s="10">
        <f t="shared" si="1"/>
        <v>2827.1200023186352</v>
      </c>
      <c r="N67" s="10">
        <v>66</v>
      </c>
    </row>
    <row r="68" spans="1:14" hidden="1" x14ac:dyDescent="0.25">
      <c r="A68" s="2">
        <v>26</v>
      </c>
      <c r="B68" s="2" t="s">
        <v>53</v>
      </c>
      <c r="C68" t="s">
        <v>246</v>
      </c>
      <c r="D68" t="s">
        <v>25</v>
      </c>
      <c r="E68" t="s">
        <v>253</v>
      </c>
      <c r="F68" t="s">
        <v>54</v>
      </c>
      <c r="G68" s="7">
        <v>1826.67143507482</v>
      </c>
      <c r="H68" s="6">
        <v>22.673752339172601</v>
      </c>
      <c r="I68" s="6">
        <v>0.88089498972706504</v>
      </c>
      <c r="J68" s="7">
        <v>67.420489554071196</v>
      </c>
      <c r="K68" s="7">
        <v>454.31026049070601</v>
      </c>
      <c r="L68" s="7">
        <v>446.12399978233196</v>
      </c>
      <c r="M68" s="10">
        <f t="shared" si="1"/>
        <v>2818.0808322308289</v>
      </c>
      <c r="N68" s="10">
        <v>67</v>
      </c>
    </row>
    <row r="69" spans="1:14" hidden="1" x14ac:dyDescent="0.25">
      <c r="A69" s="2">
        <v>20</v>
      </c>
      <c r="B69" s="2" t="s">
        <v>41</v>
      </c>
      <c r="C69" t="s">
        <v>246</v>
      </c>
      <c r="D69" t="s">
        <v>22</v>
      </c>
      <c r="E69" t="s">
        <v>253</v>
      </c>
      <c r="F69" t="s">
        <v>42</v>
      </c>
      <c r="G69" s="7">
        <v>1196.7990655816</v>
      </c>
      <c r="H69" s="6">
        <v>13.1135439741641</v>
      </c>
      <c r="I69" s="6">
        <v>0.54297038730795</v>
      </c>
      <c r="J69" s="7">
        <v>41.283276423619597</v>
      </c>
      <c r="K69" s="7">
        <v>252.60897758686801</v>
      </c>
      <c r="L69" s="7">
        <v>1212.0112683422401</v>
      </c>
      <c r="M69" s="10">
        <f t="shared" si="1"/>
        <v>2716.3591022957999</v>
      </c>
      <c r="N69" s="10">
        <v>68</v>
      </c>
    </row>
    <row r="70" spans="1:14" hidden="1" x14ac:dyDescent="0.25">
      <c r="A70" s="2">
        <v>5</v>
      </c>
      <c r="B70" s="2" t="s">
        <v>12</v>
      </c>
      <c r="C70" t="s">
        <v>247</v>
      </c>
      <c r="D70" t="s">
        <v>13</v>
      </c>
      <c r="E70" t="s">
        <v>252</v>
      </c>
      <c r="F70" t="s">
        <v>14</v>
      </c>
      <c r="G70" s="7">
        <v>1198.2860219706999</v>
      </c>
      <c r="H70" s="6">
        <v>27.436385655748101</v>
      </c>
      <c r="I70" s="6">
        <v>0.69839387202494796</v>
      </c>
      <c r="J70" s="7">
        <v>63.572919076770297</v>
      </c>
      <c r="K70" s="7">
        <v>473.58304796625498</v>
      </c>
      <c r="L70" s="7">
        <v>828.98485876725795</v>
      </c>
      <c r="M70" s="10">
        <f t="shared" si="1"/>
        <v>2592.5616273087562</v>
      </c>
      <c r="N70" s="10">
        <v>69</v>
      </c>
    </row>
    <row r="71" spans="1:14" hidden="1" x14ac:dyDescent="0.25">
      <c r="A71" s="2">
        <v>41</v>
      </c>
      <c r="B71" s="2" t="s">
        <v>82</v>
      </c>
      <c r="C71" t="s">
        <v>246</v>
      </c>
      <c r="D71" t="s">
        <v>80</v>
      </c>
      <c r="E71" t="s">
        <v>255</v>
      </c>
      <c r="F71" t="s">
        <v>83</v>
      </c>
      <c r="G71" s="7">
        <v>1337.58105696655</v>
      </c>
      <c r="H71" s="6">
        <v>15.585419243620301</v>
      </c>
      <c r="I71" s="6">
        <v>0.59852759718450999</v>
      </c>
      <c r="J71" s="7">
        <v>48.124825103870499</v>
      </c>
      <c r="K71" s="7">
        <v>353.83642596169398</v>
      </c>
      <c r="L71" s="7">
        <v>693.72866483062</v>
      </c>
      <c r="M71" s="10">
        <f t="shared" si="1"/>
        <v>2449.4549197035394</v>
      </c>
      <c r="N71" s="10">
        <v>70</v>
      </c>
    </row>
    <row r="72" spans="1:14" hidden="1" x14ac:dyDescent="0.25">
      <c r="A72" s="2">
        <v>87</v>
      </c>
      <c r="B72" s="2" t="s">
        <v>153</v>
      </c>
      <c r="C72" t="s">
        <v>246</v>
      </c>
      <c r="D72" t="s">
        <v>22</v>
      </c>
      <c r="E72" t="s">
        <v>259</v>
      </c>
      <c r="F72" t="s">
        <v>277</v>
      </c>
      <c r="G72" s="7">
        <v>1757.5441113644199</v>
      </c>
      <c r="H72" s="6">
        <v>9.1745015196199695</v>
      </c>
      <c r="I72" s="6">
        <v>0.44171359466328303</v>
      </c>
      <c r="J72" s="7">
        <v>46.053933145651598</v>
      </c>
      <c r="K72" s="7">
        <v>358.51181097354498</v>
      </c>
      <c r="L72" s="7">
        <v>139.771218485985</v>
      </c>
      <c r="M72" s="10">
        <f t="shared" si="1"/>
        <v>2311.4972890838849</v>
      </c>
      <c r="N72" s="10">
        <v>71</v>
      </c>
    </row>
    <row r="73" spans="1:14" hidden="1" x14ac:dyDescent="0.25">
      <c r="A73" s="2">
        <v>50</v>
      </c>
      <c r="B73" s="2" t="s">
        <v>100</v>
      </c>
      <c r="C73" t="s">
        <v>246</v>
      </c>
      <c r="D73" t="s">
        <v>98</v>
      </c>
      <c r="E73" t="s">
        <v>255</v>
      </c>
      <c r="F73" t="s">
        <v>101</v>
      </c>
      <c r="G73" s="7">
        <v>1277.1446501889</v>
      </c>
      <c r="H73" s="6">
        <v>14.8232941215163</v>
      </c>
      <c r="I73" s="6">
        <v>0.56971926661707395</v>
      </c>
      <c r="J73" s="7">
        <v>46.078219959192502</v>
      </c>
      <c r="K73" s="7">
        <v>337.23891092884099</v>
      </c>
      <c r="L73" s="7">
        <v>632.94742015916404</v>
      </c>
      <c r="M73" s="10">
        <f t="shared" si="1"/>
        <v>2308.8022146242311</v>
      </c>
      <c r="N73" s="10">
        <v>72</v>
      </c>
    </row>
    <row r="74" spans="1:14" hidden="1" x14ac:dyDescent="0.25">
      <c r="A74" s="2">
        <v>3</v>
      </c>
      <c r="B74" s="2" t="s">
        <v>6</v>
      </c>
      <c r="C74" t="s">
        <v>248</v>
      </c>
      <c r="D74" t="s">
        <v>7</v>
      </c>
      <c r="E74" t="s">
        <v>252</v>
      </c>
      <c r="F74" t="s">
        <v>8</v>
      </c>
      <c r="G74" s="7">
        <v>1094.53505087899</v>
      </c>
      <c r="H74" s="6">
        <v>17.396261740467999</v>
      </c>
      <c r="I74" s="6">
        <v>0.59210226177132097</v>
      </c>
      <c r="J74" s="7">
        <v>46.472340878040598</v>
      </c>
      <c r="K74" s="7">
        <v>390.22656855922298</v>
      </c>
      <c r="L74" s="7">
        <v>734.45104152071497</v>
      </c>
      <c r="M74" s="10">
        <f t="shared" si="1"/>
        <v>2283.6733658392077</v>
      </c>
      <c r="N74" s="10">
        <v>73</v>
      </c>
    </row>
    <row r="75" spans="1:14" hidden="1" x14ac:dyDescent="0.25">
      <c r="A75" s="2">
        <v>30</v>
      </c>
      <c r="B75" s="2" t="s">
        <v>62</v>
      </c>
      <c r="C75" t="s">
        <v>246</v>
      </c>
      <c r="D75" t="s">
        <v>22</v>
      </c>
      <c r="E75" t="s">
        <v>253</v>
      </c>
      <c r="F75" t="s">
        <v>63</v>
      </c>
      <c r="G75" s="7">
        <v>1230.39487844675</v>
      </c>
      <c r="H75" s="6">
        <v>17.6720239956901</v>
      </c>
      <c r="I75" s="6">
        <v>0.64275135110135995</v>
      </c>
      <c r="J75" s="7">
        <v>49.143364608427802</v>
      </c>
      <c r="K75" s="7">
        <v>357.460662530543</v>
      </c>
      <c r="L75" s="7">
        <v>504.63285555971697</v>
      </c>
      <c r="M75" s="10">
        <f t="shared" si="1"/>
        <v>2159.9465364922294</v>
      </c>
      <c r="N75" s="10">
        <v>74</v>
      </c>
    </row>
    <row r="76" spans="1:14" hidden="1" x14ac:dyDescent="0.25">
      <c r="A76" s="2">
        <v>40</v>
      </c>
      <c r="B76" s="2" t="s">
        <v>79</v>
      </c>
      <c r="C76" t="s">
        <v>246</v>
      </c>
      <c r="D76" t="s">
        <v>80</v>
      </c>
      <c r="E76" t="s">
        <v>255</v>
      </c>
      <c r="F76" t="s">
        <v>81</v>
      </c>
      <c r="G76" s="7">
        <v>1189.1404236850001</v>
      </c>
      <c r="H76" s="6">
        <v>10.5975706411582</v>
      </c>
      <c r="I76" s="6">
        <v>0.45978171142556201</v>
      </c>
      <c r="J76" s="7">
        <v>37.516837347809897</v>
      </c>
      <c r="K76" s="7">
        <v>228.86640168050701</v>
      </c>
      <c r="L76" s="7">
        <v>658.09770326784496</v>
      </c>
      <c r="M76" s="10">
        <f t="shared" si="1"/>
        <v>2124.6787183337456</v>
      </c>
      <c r="N76" s="10">
        <v>75</v>
      </c>
    </row>
    <row r="77" spans="1:14" hidden="1" x14ac:dyDescent="0.25">
      <c r="A77" s="2">
        <v>7</v>
      </c>
      <c r="B77" s="2" t="s">
        <v>17</v>
      </c>
      <c r="C77" t="s">
        <v>247</v>
      </c>
      <c r="D77" t="s">
        <v>16</v>
      </c>
      <c r="E77" t="s">
        <v>252</v>
      </c>
      <c r="F77" t="s">
        <v>294</v>
      </c>
      <c r="G77" s="7">
        <v>549.66800579361097</v>
      </c>
      <c r="H77" s="6">
        <v>6.1248172597044404</v>
      </c>
      <c r="I77" s="6">
        <v>0.22040329106445</v>
      </c>
      <c r="J77" s="7">
        <v>20.6474682713819</v>
      </c>
      <c r="K77" s="7">
        <v>149.23384156253999</v>
      </c>
      <c r="L77" s="7">
        <v>1345.0054067495601</v>
      </c>
      <c r="M77" s="10">
        <f t="shared" si="1"/>
        <v>2070.899942927862</v>
      </c>
      <c r="N77" s="10">
        <v>76</v>
      </c>
    </row>
    <row r="78" spans="1:14" hidden="1" x14ac:dyDescent="0.25">
      <c r="A78" s="2">
        <v>21</v>
      </c>
      <c r="B78" s="2" t="s">
        <v>43</v>
      </c>
      <c r="C78" t="s">
        <v>246</v>
      </c>
      <c r="D78" t="s">
        <v>22</v>
      </c>
      <c r="E78" t="s">
        <v>253</v>
      </c>
      <c r="F78" t="s">
        <v>44</v>
      </c>
      <c r="G78" s="7">
        <v>1138.47909184422</v>
      </c>
      <c r="H78" s="6">
        <v>11.0891315066796</v>
      </c>
      <c r="I78" s="6">
        <v>0.47468914642594101</v>
      </c>
      <c r="J78" s="7">
        <v>37.0608191489642</v>
      </c>
      <c r="K78" s="7">
        <v>197.447674943111</v>
      </c>
      <c r="L78" s="7">
        <v>512.17157131676197</v>
      </c>
      <c r="M78" s="10">
        <f t="shared" si="1"/>
        <v>1896.7229779061627</v>
      </c>
      <c r="N78" s="10">
        <v>77</v>
      </c>
    </row>
    <row r="79" spans="1:14" hidden="1" x14ac:dyDescent="0.25">
      <c r="A79" s="2">
        <v>22</v>
      </c>
      <c r="B79" s="2" t="s">
        <v>45</v>
      </c>
      <c r="C79" t="s">
        <v>246</v>
      </c>
      <c r="D79" t="s">
        <v>22</v>
      </c>
      <c r="E79" t="s">
        <v>253</v>
      </c>
      <c r="F79" t="s">
        <v>46</v>
      </c>
      <c r="G79" s="7">
        <v>1189.9806576419701</v>
      </c>
      <c r="H79" s="6">
        <v>12.7967885279649</v>
      </c>
      <c r="I79" s="6">
        <v>0.53116289293145802</v>
      </c>
      <c r="J79" s="7">
        <v>40.489410390783704</v>
      </c>
      <c r="K79" s="7">
        <v>249.23174290580101</v>
      </c>
      <c r="L79" s="7">
        <v>393.04133429117098</v>
      </c>
      <c r="M79" s="10">
        <f t="shared" si="1"/>
        <v>1886.0710966506222</v>
      </c>
      <c r="N79" s="10">
        <v>78</v>
      </c>
    </row>
    <row r="80" spans="1:14" hidden="1" x14ac:dyDescent="0.25">
      <c r="A80" s="2">
        <v>15</v>
      </c>
      <c r="B80" s="2" t="s">
        <v>31</v>
      </c>
      <c r="C80" t="s">
        <v>246</v>
      </c>
      <c r="D80" t="s">
        <v>22</v>
      </c>
      <c r="E80" t="s">
        <v>253</v>
      </c>
      <c r="F80" t="s">
        <v>32</v>
      </c>
      <c r="G80" s="7">
        <v>1072.1896150412699</v>
      </c>
      <c r="H80" s="6">
        <v>12.0202036934728</v>
      </c>
      <c r="I80" s="6">
        <v>0.49290306399690398</v>
      </c>
      <c r="J80" s="7">
        <v>37.526205990515301</v>
      </c>
      <c r="K80" s="7">
        <v>227.49570344656601</v>
      </c>
      <c r="L80" s="7">
        <v>498.72459448350503</v>
      </c>
      <c r="M80" s="10">
        <f t="shared" si="1"/>
        <v>1848.449225719326</v>
      </c>
      <c r="N80" s="10">
        <v>79</v>
      </c>
    </row>
    <row r="81" spans="1:14" hidden="1" x14ac:dyDescent="0.25">
      <c r="A81" s="2">
        <v>62</v>
      </c>
      <c r="B81" s="2" t="s">
        <v>119</v>
      </c>
      <c r="C81" t="s">
        <v>246</v>
      </c>
      <c r="D81" t="s">
        <v>22</v>
      </c>
      <c r="E81" t="s">
        <v>256</v>
      </c>
      <c r="F81" t="s">
        <v>120</v>
      </c>
      <c r="G81" s="7">
        <v>630.24550288853698</v>
      </c>
      <c r="H81" s="6">
        <v>7.3882106894445796</v>
      </c>
      <c r="I81" s="6">
        <v>0.31820788825971602</v>
      </c>
      <c r="J81" s="7">
        <v>22.452924189398999</v>
      </c>
      <c r="K81" s="7">
        <v>141.97040748450499</v>
      </c>
      <c r="L81" s="7">
        <v>908.81111506257105</v>
      </c>
      <c r="M81" s="10">
        <f t="shared" ref="M81:M112" si="2">SUM(G81:L81)</f>
        <v>1711.1863682027165</v>
      </c>
      <c r="N81" s="10">
        <v>80</v>
      </c>
    </row>
    <row r="82" spans="1:14" hidden="1" x14ac:dyDescent="0.25">
      <c r="A82" s="2">
        <v>47</v>
      </c>
      <c r="B82" s="2" t="s">
        <v>93</v>
      </c>
      <c r="C82" t="s">
        <v>246</v>
      </c>
      <c r="D82" t="s">
        <v>22</v>
      </c>
      <c r="E82" t="s">
        <v>255</v>
      </c>
      <c r="F82" t="s">
        <v>94</v>
      </c>
      <c r="G82" s="7">
        <v>1044.5470517248</v>
      </c>
      <c r="H82" s="6">
        <v>9.3270541126184501</v>
      </c>
      <c r="I82" s="6">
        <v>0.40491983963324601</v>
      </c>
      <c r="J82" s="7">
        <v>32.805759661427601</v>
      </c>
      <c r="K82" s="7">
        <v>201.25959028755901</v>
      </c>
      <c r="L82" s="7">
        <v>360.06690691430498</v>
      </c>
      <c r="M82" s="10">
        <f t="shared" si="2"/>
        <v>1648.4112825403433</v>
      </c>
      <c r="N82" s="10">
        <v>81</v>
      </c>
    </row>
    <row r="83" spans="1:14" hidden="1" x14ac:dyDescent="0.25">
      <c r="A83" s="2">
        <v>29</v>
      </c>
      <c r="B83" s="2" t="s">
        <v>59</v>
      </c>
      <c r="C83" t="s">
        <v>250</v>
      </c>
      <c r="D83" t="s">
        <v>60</v>
      </c>
      <c r="E83" t="s">
        <v>253</v>
      </c>
      <c r="F83" t="s">
        <v>61</v>
      </c>
      <c r="G83" s="7">
        <v>764.02530370751197</v>
      </c>
      <c r="H83" s="6">
        <v>20.562116312740301</v>
      </c>
      <c r="I83" s="6">
        <v>0.51703146012002499</v>
      </c>
      <c r="J83" s="7">
        <v>45.102835502072701</v>
      </c>
      <c r="K83" s="7">
        <v>320.39213103281298</v>
      </c>
      <c r="L83" s="7">
        <v>492.03483498406803</v>
      </c>
      <c r="M83" s="10">
        <f t="shared" si="2"/>
        <v>1642.634252999326</v>
      </c>
      <c r="N83" s="10">
        <v>82</v>
      </c>
    </row>
    <row r="84" spans="1:14" hidden="1" x14ac:dyDescent="0.25">
      <c r="A84" s="2">
        <v>11</v>
      </c>
      <c r="B84" s="2" t="s">
        <v>21</v>
      </c>
      <c r="C84" t="s">
        <v>246</v>
      </c>
      <c r="D84" t="s">
        <v>22</v>
      </c>
      <c r="E84" t="s">
        <v>253</v>
      </c>
      <c r="F84" t="s">
        <v>23</v>
      </c>
      <c r="G84" s="7">
        <v>521.89071771341196</v>
      </c>
      <c r="H84" s="6">
        <v>5.8761656358935497</v>
      </c>
      <c r="I84" s="6">
        <v>0.242413946644604</v>
      </c>
      <c r="J84" s="7">
        <v>18.181901043809901</v>
      </c>
      <c r="K84" s="7">
        <v>111.37614324128199</v>
      </c>
      <c r="L84" s="7">
        <v>948.04958905029298</v>
      </c>
      <c r="M84" s="10">
        <f t="shared" si="2"/>
        <v>1605.616930631335</v>
      </c>
      <c r="N84" s="10">
        <v>83</v>
      </c>
    </row>
    <row r="85" spans="1:14" hidden="1" x14ac:dyDescent="0.25">
      <c r="A85" s="2">
        <v>46</v>
      </c>
      <c r="B85" s="2" t="s">
        <v>91</v>
      </c>
      <c r="C85" t="s">
        <v>246</v>
      </c>
      <c r="D85" t="s">
        <v>22</v>
      </c>
      <c r="E85" t="s">
        <v>255</v>
      </c>
      <c r="F85" t="s">
        <v>92</v>
      </c>
      <c r="G85" s="7">
        <v>978.20589713374204</v>
      </c>
      <c r="H85" s="6">
        <v>8.8397438611796506</v>
      </c>
      <c r="I85" s="6">
        <v>0.385808053441067</v>
      </c>
      <c r="J85" s="7">
        <v>30.891515781001999</v>
      </c>
      <c r="K85" s="7">
        <v>190.42823845826899</v>
      </c>
      <c r="L85" s="7">
        <v>393.65575639364602</v>
      </c>
      <c r="M85" s="10">
        <f t="shared" si="2"/>
        <v>1602.4069596812799</v>
      </c>
      <c r="N85" s="10">
        <v>84</v>
      </c>
    </row>
    <row r="86" spans="1:14" hidden="1" x14ac:dyDescent="0.25">
      <c r="A86" s="2">
        <v>64</v>
      </c>
      <c r="B86" s="2" t="s">
        <v>123</v>
      </c>
      <c r="C86" t="s">
        <v>246</v>
      </c>
      <c r="D86" t="s">
        <v>22</v>
      </c>
      <c r="E86" t="s">
        <v>256</v>
      </c>
      <c r="F86" t="s">
        <v>75</v>
      </c>
      <c r="G86" s="7">
        <v>538.05558777388501</v>
      </c>
      <c r="H86" s="6">
        <v>6.5835168967903899</v>
      </c>
      <c r="I86" s="6">
        <v>0.24810624169670301</v>
      </c>
      <c r="J86" s="7">
        <v>19.812108655897799</v>
      </c>
      <c r="K86" s="7">
        <v>145.983544358296</v>
      </c>
      <c r="L86" s="7">
        <v>891.64785449615295</v>
      </c>
      <c r="M86" s="10">
        <f t="shared" si="2"/>
        <v>1602.3307184227187</v>
      </c>
      <c r="N86" s="10">
        <v>85</v>
      </c>
    </row>
    <row r="87" spans="1:14" hidden="1" x14ac:dyDescent="0.25">
      <c r="A87" s="2">
        <v>90</v>
      </c>
      <c r="B87" s="2" t="s">
        <v>158</v>
      </c>
      <c r="C87" t="s">
        <v>246</v>
      </c>
      <c r="D87" t="s">
        <v>22</v>
      </c>
      <c r="E87" t="s">
        <v>260</v>
      </c>
      <c r="F87" t="s">
        <v>69</v>
      </c>
      <c r="G87" s="7">
        <v>1276.1731404474699</v>
      </c>
      <c r="H87" s="6">
        <v>6.5878359041579504</v>
      </c>
      <c r="I87" s="6">
        <v>0.32856199967379901</v>
      </c>
      <c r="J87" s="7">
        <v>32.122177207940702</v>
      </c>
      <c r="K87" s="7">
        <v>174.811709928384</v>
      </c>
      <c r="L87" s="7">
        <v>81.877373600843796</v>
      </c>
      <c r="M87" s="10">
        <f t="shared" si="2"/>
        <v>1571.9007990884704</v>
      </c>
      <c r="N87" s="10">
        <v>86</v>
      </c>
    </row>
    <row r="88" spans="1:14" hidden="1" x14ac:dyDescent="0.25">
      <c r="A88" s="2">
        <v>38</v>
      </c>
      <c r="B88" s="2" t="s">
        <v>76</v>
      </c>
      <c r="C88" t="s">
        <v>246</v>
      </c>
      <c r="D88" t="s">
        <v>22</v>
      </c>
      <c r="E88" t="s">
        <v>255</v>
      </c>
      <c r="F88" t="s">
        <v>42</v>
      </c>
      <c r="G88" s="6">
        <v>1008.44122127761</v>
      </c>
      <c r="H88" s="6">
        <v>8.9818367797135998</v>
      </c>
      <c r="I88" s="6">
        <v>0.39026857785278102</v>
      </c>
      <c r="J88" s="6">
        <v>31.740453010561499</v>
      </c>
      <c r="K88" s="6">
        <v>194.109722496692</v>
      </c>
      <c r="L88" s="6">
        <v>321.36000868360696</v>
      </c>
      <c r="M88" s="10">
        <f t="shared" si="2"/>
        <v>1565.023510826037</v>
      </c>
      <c r="N88" s="10">
        <v>87</v>
      </c>
    </row>
    <row r="89" spans="1:14" hidden="1" x14ac:dyDescent="0.25">
      <c r="A89" s="2">
        <v>45</v>
      </c>
      <c r="B89" s="2" t="s">
        <v>89</v>
      </c>
      <c r="C89" t="s">
        <v>246</v>
      </c>
      <c r="D89" t="s">
        <v>22</v>
      </c>
      <c r="E89" t="s">
        <v>255</v>
      </c>
      <c r="F89" t="s">
        <v>90</v>
      </c>
      <c r="G89" s="6">
        <v>958.02023201556597</v>
      </c>
      <c r="H89" s="6">
        <v>8.5435482326556205</v>
      </c>
      <c r="I89" s="6">
        <v>0.37128236714145801</v>
      </c>
      <c r="J89" s="6">
        <v>30.113525051986201</v>
      </c>
      <c r="K89" s="6">
        <v>184.556693548059</v>
      </c>
      <c r="L89" s="6">
        <v>369.30470342244899</v>
      </c>
      <c r="M89" s="10">
        <f t="shared" si="2"/>
        <v>1550.9099846378574</v>
      </c>
      <c r="N89" s="10">
        <v>88</v>
      </c>
    </row>
    <row r="90" spans="1:14" hidden="1" x14ac:dyDescent="0.25">
      <c r="A90" s="2">
        <v>44</v>
      </c>
      <c r="B90" s="2" t="s">
        <v>87</v>
      </c>
      <c r="C90" t="s">
        <v>246</v>
      </c>
      <c r="D90" t="s">
        <v>22</v>
      </c>
      <c r="E90" t="s">
        <v>255</v>
      </c>
      <c r="F90" t="s">
        <v>88</v>
      </c>
      <c r="G90" s="6">
        <v>898.98505508558003</v>
      </c>
      <c r="H90" s="6">
        <v>9.1896046264638098</v>
      </c>
      <c r="I90" s="6">
        <v>0.37517235374512398</v>
      </c>
      <c r="J90" s="6">
        <v>30.138430244971499</v>
      </c>
      <c r="K90" s="6">
        <v>205.03796587821199</v>
      </c>
      <c r="L90" s="6">
        <v>376.45668912672403</v>
      </c>
      <c r="M90" s="10">
        <f t="shared" si="2"/>
        <v>1520.1829173156966</v>
      </c>
      <c r="N90" s="10">
        <v>89</v>
      </c>
    </row>
    <row r="91" spans="1:14" hidden="1" x14ac:dyDescent="0.25">
      <c r="A91" s="2">
        <v>10</v>
      </c>
      <c r="B91" s="2" t="s">
        <v>20</v>
      </c>
      <c r="C91" t="s">
        <v>247</v>
      </c>
      <c r="D91" t="s">
        <v>5</v>
      </c>
      <c r="E91" t="s">
        <v>252</v>
      </c>
      <c r="F91" t="s">
        <v>292</v>
      </c>
      <c r="G91" s="6">
        <v>166.70644665296601</v>
      </c>
      <c r="H91" s="6">
        <v>1.87794945730413</v>
      </c>
      <c r="I91" s="6">
        <v>6.5702040073975704E-2</v>
      </c>
      <c r="J91" s="6">
        <v>6.1835767551579401</v>
      </c>
      <c r="K91" s="6">
        <v>29.040130105707298</v>
      </c>
      <c r="L91" s="6">
        <v>1251.1409894143101</v>
      </c>
      <c r="M91" s="10">
        <f t="shared" si="2"/>
        <v>1455.0147944255195</v>
      </c>
      <c r="N91" s="10">
        <v>90</v>
      </c>
    </row>
    <row r="92" spans="1:14" hidden="1" x14ac:dyDescent="0.25">
      <c r="A92" s="2">
        <v>28</v>
      </c>
      <c r="B92" s="2" t="s">
        <v>57</v>
      </c>
      <c r="C92" t="s">
        <v>246</v>
      </c>
      <c r="D92" t="s">
        <v>25</v>
      </c>
      <c r="E92" t="s">
        <v>253</v>
      </c>
      <c r="F92" t="s">
        <v>58</v>
      </c>
      <c r="G92" s="6">
        <v>775.282362085719</v>
      </c>
      <c r="H92" s="6">
        <v>10.9278676593845</v>
      </c>
      <c r="I92" s="6">
        <v>0.39849531134494898</v>
      </c>
      <c r="J92" s="6">
        <v>31.231747378158701</v>
      </c>
      <c r="K92" s="6">
        <v>223.06509897307001</v>
      </c>
      <c r="L92" s="6">
        <v>368.15893104860902</v>
      </c>
      <c r="M92" s="10">
        <f t="shared" si="2"/>
        <v>1409.0645024562862</v>
      </c>
      <c r="N92" s="10">
        <v>91</v>
      </c>
    </row>
    <row r="93" spans="1:14" hidden="1" x14ac:dyDescent="0.25">
      <c r="A93" s="2">
        <v>43</v>
      </c>
      <c r="B93" s="2" t="s">
        <v>85</v>
      </c>
      <c r="C93" t="s">
        <v>246</v>
      </c>
      <c r="D93" t="s">
        <v>22</v>
      </c>
      <c r="E93" t="s">
        <v>255</v>
      </c>
      <c r="F93" t="s">
        <v>86</v>
      </c>
      <c r="G93" s="6">
        <v>835.374532062968</v>
      </c>
      <c r="H93" s="6">
        <v>7.4479824603697198</v>
      </c>
      <c r="I93" s="6">
        <v>0.32404245397272002</v>
      </c>
      <c r="J93" s="6">
        <v>26.231182589878301</v>
      </c>
      <c r="K93" s="6">
        <v>161.01147467084499</v>
      </c>
      <c r="L93" s="6">
        <v>371.04712195394501</v>
      </c>
      <c r="M93" s="10">
        <f t="shared" si="2"/>
        <v>1401.4363361919789</v>
      </c>
      <c r="N93" s="10">
        <v>92</v>
      </c>
    </row>
    <row r="94" spans="1:14" hidden="1" x14ac:dyDescent="0.25">
      <c r="A94" s="2">
        <v>121</v>
      </c>
      <c r="B94" s="2" t="s">
        <v>215</v>
      </c>
      <c r="C94" t="s">
        <v>246</v>
      </c>
      <c r="D94" t="s">
        <v>216</v>
      </c>
      <c r="E94" t="s">
        <v>262</v>
      </c>
      <c r="F94" t="s">
        <v>217</v>
      </c>
      <c r="G94" s="6">
        <v>761.70245806875801</v>
      </c>
      <c r="H94" s="6">
        <v>8.5226551440262792</v>
      </c>
      <c r="I94" s="6">
        <v>0.37042848238356302</v>
      </c>
      <c r="J94" s="6">
        <v>26.541377468941999</v>
      </c>
      <c r="K94" s="6">
        <v>147.268378723734</v>
      </c>
      <c r="L94" s="6">
        <v>404.23998992992603</v>
      </c>
      <c r="M94" s="10">
        <f t="shared" si="2"/>
        <v>1348.6452878177699</v>
      </c>
      <c r="N94" s="10">
        <v>93</v>
      </c>
    </row>
    <row r="95" spans="1:14" hidden="1" x14ac:dyDescent="0.25">
      <c r="A95" s="2">
        <v>27</v>
      </c>
      <c r="B95" s="2" t="s">
        <v>55</v>
      </c>
      <c r="C95" t="s">
        <v>246</v>
      </c>
      <c r="D95" t="s">
        <v>25</v>
      </c>
      <c r="E95" t="s">
        <v>253</v>
      </c>
      <c r="F95" t="s">
        <v>56</v>
      </c>
      <c r="G95" s="6">
        <v>725.44761880496196</v>
      </c>
      <c r="H95" s="6">
        <v>10.3424145715415</v>
      </c>
      <c r="I95" s="6">
        <v>0.37656116722117799</v>
      </c>
      <c r="J95" s="6">
        <v>29.087396214665102</v>
      </c>
      <c r="K95" s="6">
        <v>209.94976269930001</v>
      </c>
      <c r="L95" s="6">
        <v>364.52165133790396</v>
      </c>
      <c r="M95" s="10">
        <f t="shared" si="2"/>
        <v>1339.7254047955937</v>
      </c>
      <c r="N95" s="10">
        <v>94</v>
      </c>
    </row>
    <row r="96" spans="1:14" hidden="1" x14ac:dyDescent="0.25">
      <c r="A96" s="2">
        <v>14</v>
      </c>
      <c r="B96" s="2" t="s">
        <v>29</v>
      </c>
      <c r="C96" t="s">
        <v>246</v>
      </c>
      <c r="D96" t="s">
        <v>22</v>
      </c>
      <c r="E96" t="s">
        <v>253</v>
      </c>
      <c r="F96" t="s">
        <v>30</v>
      </c>
      <c r="G96" s="6">
        <v>782.93731265377698</v>
      </c>
      <c r="H96" s="6">
        <v>8.3308975795644908</v>
      </c>
      <c r="I96" s="6">
        <v>0.346177955415436</v>
      </c>
      <c r="J96" s="6">
        <v>26.788148812547099</v>
      </c>
      <c r="K96" s="6">
        <v>163.08352033451001</v>
      </c>
      <c r="L96" s="6">
        <v>335.84491615795599</v>
      </c>
      <c r="M96" s="10">
        <f t="shared" si="2"/>
        <v>1317.33097349377</v>
      </c>
      <c r="N96" s="10">
        <v>95</v>
      </c>
    </row>
    <row r="97" spans="1:14" hidden="1" x14ac:dyDescent="0.25">
      <c r="A97" s="2">
        <v>63</v>
      </c>
      <c r="B97" s="2" t="s">
        <v>121</v>
      </c>
      <c r="C97" t="s">
        <v>246</v>
      </c>
      <c r="D97" t="s">
        <v>22</v>
      </c>
      <c r="E97" t="s">
        <v>256</v>
      </c>
      <c r="F97" t="s">
        <v>122</v>
      </c>
      <c r="G97" s="6">
        <v>714.22798435309699</v>
      </c>
      <c r="H97" s="6">
        <v>5.75056134615257</v>
      </c>
      <c r="I97" s="6">
        <v>0.25279550761203301</v>
      </c>
      <c r="J97" s="6">
        <v>21.575396647289502</v>
      </c>
      <c r="K97" s="6">
        <v>114.72171430179</v>
      </c>
      <c r="L97" s="6">
        <v>432.65752679030595</v>
      </c>
      <c r="M97" s="10">
        <f t="shared" si="2"/>
        <v>1289.1859789462471</v>
      </c>
      <c r="N97" s="10">
        <v>96</v>
      </c>
    </row>
    <row r="98" spans="1:14" hidden="1" x14ac:dyDescent="0.25">
      <c r="A98" s="2">
        <v>24</v>
      </c>
      <c r="B98" s="2" t="s">
        <v>49</v>
      </c>
      <c r="C98" t="s">
        <v>246</v>
      </c>
      <c r="D98" t="s">
        <v>22</v>
      </c>
      <c r="E98" t="s">
        <v>253</v>
      </c>
      <c r="F98" t="s">
        <v>50</v>
      </c>
      <c r="G98" s="6">
        <v>607.39913178474603</v>
      </c>
      <c r="H98" s="6">
        <v>6.4647321033688998</v>
      </c>
      <c r="I98" s="6">
        <v>0.26880622934096698</v>
      </c>
      <c r="J98" s="6">
        <v>20.835299726172899</v>
      </c>
      <c r="K98" s="6">
        <v>126.55415858879201</v>
      </c>
      <c r="L98" s="6">
        <v>510.95253493540503</v>
      </c>
      <c r="M98" s="10">
        <f t="shared" si="2"/>
        <v>1272.4746633678258</v>
      </c>
      <c r="N98" s="10">
        <v>97</v>
      </c>
    </row>
    <row r="99" spans="1:14" hidden="1" x14ac:dyDescent="0.25">
      <c r="A99" s="2">
        <v>19</v>
      </c>
      <c r="B99" s="2" t="s">
        <v>39</v>
      </c>
      <c r="C99" t="s">
        <v>246</v>
      </c>
      <c r="D99" t="s">
        <v>22</v>
      </c>
      <c r="E99" t="s">
        <v>253</v>
      </c>
      <c r="F99" t="s">
        <v>40</v>
      </c>
      <c r="G99" s="6">
        <v>643.38789961629504</v>
      </c>
      <c r="H99" s="6">
        <v>7.1220415589537698</v>
      </c>
      <c r="I99" s="6">
        <v>0.29470822448980799</v>
      </c>
      <c r="J99" s="6">
        <v>22.232237645788899</v>
      </c>
      <c r="K99" s="6">
        <v>136.44014448902001</v>
      </c>
      <c r="L99" s="6">
        <v>461.27561569711099</v>
      </c>
      <c r="M99" s="10">
        <f t="shared" si="2"/>
        <v>1270.7526472316586</v>
      </c>
      <c r="N99" s="10">
        <v>98</v>
      </c>
    </row>
    <row r="100" spans="1:14" x14ac:dyDescent="0.25">
      <c r="A100" s="2">
        <v>136</v>
      </c>
      <c r="B100" s="2" t="s">
        <v>229</v>
      </c>
      <c r="C100" t="s">
        <v>246</v>
      </c>
      <c r="D100" t="s">
        <v>22</v>
      </c>
      <c r="E100" t="s">
        <v>263</v>
      </c>
      <c r="F100" t="s">
        <v>285</v>
      </c>
      <c r="G100" s="7">
        <v>940.26331221622797</v>
      </c>
      <c r="H100" s="7">
        <v>6.3510521814080398</v>
      </c>
      <c r="I100" s="7">
        <v>0.28246169021721601</v>
      </c>
      <c r="J100" s="7">
        <v>27.3151077314653</v>
      </c>
      <c r="K100" s="7">
        <v>123.30442135663</v>
      </c>
      <c r="L100" s="7">
        <v>167.84087998498302</v>
      </c>
      <c r="M100" s="10">
        <f t="shared" si="2"/>
        <v>1265.3572351609316</v>
      </c>
      <c r="N100" s="10">
        <v>99</v>
      </c>
    </row>
    <row r="101" spans="1:14" hidden="1" x14ac:dyDescent="0.25">
      <c r="A101" s="2">
        <v>120</v>
      </c>
      <c r="B101" s="2" t="s">
        <v>213</v>
      </c>
      <c r="C101" t="s">
        <v>246</v>
      </c>
      <c r="D101" t="s">
        <v>22</v>
      </c>
      <c r="E101" t="s">
        <v>262</v>
      </c>
      <c r="F101" t="s">
        <v>214</v>
      </c>
      <c r="G101" s="6">
        <v>380.077769043231</v>
      </c>
      <c r="H101" s="6">
        <v>4.6345090613431497</v>
      </c>
      <c r="I101" s="6">
        <v>0.19705605368849</v>
      </c>
      <c r="J101" s="6">
        <v>13.6872894294905</v>
      </c>
      <c r="K101" s="6">
        <v>76.275244229962993</v>
      </c>
      <c r="L101" s="6">
        <v>777.073347567415</v>
      </c>
      <c r="M101" s="10">
        <f t="shared" si="2"/>
        <v>1251.9452153851312</v>
      </c>
      <c r="N101" s="10">
        <v>100</v>
      </c>
    </row>
    <row r="102" spans="1:14" hidden="1" x14ac:dyDescent="0.25">
      <c r="A102" s="2">
        <v>48</v>
      </c>
      <c r="B102" s="2" t="s">
        <v>95</v>
      </c>
      <c r="C102" t="s">
        <v>246</v>
      </c>
      <c r="D102" t="s">
        <v>22</v>
      </c>
      <c r="E102" t="s">
        <v>255</v>
      </c>
      <c r="F102" t="s">
        <v>96</v>
      </c>
      <c r="G102" s="6">
        <v>751.60007505780197</v>
      </c>
      <c r="H102" s="6">
        <v>6.65177376750467</v>
      </c>
      <c r="I102" s="6">
        <v>0.29131518217399899</v>
      </c>
      <c r="J102" s="6">
        <v>23.414760766832998</v>
      </c>
      <c r="K102" s="6">
        <v>144.71075342785699</v>
      </c>
      <c r="L102" s="6">
        <v>293.88587146371202</v>
      </c>
      <c r="M102" s="10">
        <f t="shared" si="2"/>
        <v>1220.5545496658826</v>
      </c>
      <c r="N102" s="10">
        <v>101</v>
      </c>
    </row>
    <row r="103" spans="1:14" hidden="1" x14ac:dyDescent="0.25">
      <c r="A103" s="2">
        <v>18</v>
      </c>
      <c r="B103" s="2" t="s">
        <v>37</v>
      </c>
      <c r="C103" t="s">
        <v>246</v>
      </c>
      <c r="D103" t="s">
        <v>22</v>
      </c>
      <c r="E103" t="s">
        <v>253</v>
      </c>
      <c r="F103" t="s">
        <v>38</v>
      </c>
      <c r="G103" s="6">
        <v>611.85293870096996</v>
      </c>
      <c r="H103" s="6">
        <v>6.7234049681426802</v>
      </c>
      <c r="I103" s="6">
        <v>0.27835606812639302</v>
      </c>
      <c r="J103" s="6">
        <v>21.219844943497002</v>
      </c>
      <c r="K103" s="6">
        <v>129.253662936148</v>
      </c>
      <c r="L103" s="6">
        <v>451.05263332762803</v>
      </c>
      <c r="M103" s="10">
        <f t="shared" si="2"/>
        <v>1220.3808409445121</v>
      </c>
      <c r="N103" s="10">
        <v>102</v>
      </c>
    </row>
    <row r="104" spans="1:14" hidden="1" x14ac:dyDescent="0.25">
      <c r="A104" s="2">
        <v>117</v>
      </c>
      <c r="B104" s="2" t="s">
        <v>207</v>
      </c>
      <c r="C104" t="s">
        <v>246</v>
      </c>
      <c r="D104" t="s">
        <v>22</v>
      </c>
      <c r="E104" t="s">
        <v>262</v>
      </c>
      <c r="F104" t="s">
        <v>208</v>
      </c>
      <c r="G104" s="6">
        <v>333.241852396083</v>
      </c>
      <c r="H104" s="6">
        <v>3.75497921650644</v>
      </c>
      <c r="I104" s="6">
        <v>0.163040700049459</v>
      </c>
      <c r="J104" s="6">
        <v>11.554141042015299</v>
      </c>
      <c r="K104" s="6">
        <v>64.6628293678353</v>
      </c>
      <c r="L104" s="6">
        <v>788.18076195777303</v>
      </c>
      <c r="M104" s="10">
        <f t="shared" si="2"/>
        <v>1201.5576046802626</v>
      </c>
      <c r="N104" s="10">
        <v>103</v>
      </c>
    </row>
    <row r="105" spans="1:14" hidden="1" x14ac:dyDescent="0.25">
      <c r="A105" s="2">
        <v>113</v>
      </c>
      <c r="B105" s="2" t="s">
        <v>241</v>
      </c>
      <c r="C105" t="s">
        <v>248</v>
      </c>
      <c r="D105" t="s">
        <v>199</v>
      </c>
      <c r="E105" t="s">
        <v>262</v>
      </c>
      <c r="F105" s="3" t="s">
        <v>242</v>
      </c>
      <c r="G105" s="6">
        <v>626.85603275893595</v>
      </c>
      <c r="H105" s="6">
        <v>9.2722299133897099</v>
      </c>
      <c r="I105" s="6">
        <v>0.36085188566057302</v>
      </c>
      <c r="J105" s="6">
        <v>25.5256311639416</v>
      </c>
      <c r="K105" s="6">
        <v>178.691163811829</v>
      </c>
      <c r="L105" s="6">
        <v>319.28438740882399</v>
      </c>
      <c r="M105" s="10">
        <f t="shared" si="2"/>
        <v>1159.9902969425809</v>
      </c>
      <c r="N105" s="10">
        <v>104</v>
      </c>
    </row>
    <row r="106" spans="1:14" hidden="1" x14ac:dyDescent="0.25">
      <c r="A106" s="2">
        <v>123</v>
      </c>
      <c r="B106" s="2" t="s">
        <v>220</v>
      </c>
      <c r="C106" t="s">
        <v>246</v>
      </c>
      <c r="D106" t="s">
        <v>216</v>
      </c>
      <c r="E106" t="s">
        <v>262</v>
      </c>
      <c r="F106" t="s">
        <v>221</v>
      </c>
      <c r="G106" s="6">
        <v>599.20898228491103</v>
      </c>
      <c r="H106" s="6">
        <v>7.7294153472864799</v>
      </c>
      <c r="I106" s="6">
        <v>0.325628054745638</v>
      </c>
      <c r="J106" s="6">
        <v>22.133574671564599</v>
      </c>
      <c r="K106" s="6">
        <v>142.95517043624599</v>
      </c>
      <c r="L106" s="6">
        <v>386.789137177339</v>
      </c>
      <c r="M106" s="10">
        <f t="shared" si="2"/>
        <v>1159.1419079720927</v>
      </c>
      <c r="N106" s="10">
        <v>105</v>
      </c>
    </row>
    <row r="107" spans="1:14" hidden="1" x14ac:dyDescent="0.25">
      <c r="A107" s="2">
        <v>39</v>
      </c>
      <c r="B107" s="2" t="s">
        <v>77</v>
      </c>
      <c r="C107" t="s">
        <v>246</v>
      </c>
      <c r="D107" t="s">
        <v>22</v>
      </c>
      <c r="E107" t="s">
        <v>255</v>
      </c>
      <c r="F107" t="s">
        <v>78</v>
      </c>
      <c r="G107" s="6">
        <v>672.541329231139</v>
      </c>
      <c r="H107" s="6">
        <v>5.9547774032174896</v>
      </c>
      <c r="I107" s="6">
        <v>0.25956351184772802</v>
      </c>
      <c r="J107" s="6">
        <v>21.233433002548299</v>
      </c>
      <c r="K107" s="6">
        <v>129.254418006111</v>
      </c>
      <c r="L107" s="6">
        <v>290.76593312768705</v>
      </c>
      <c r="M107" s="10">
        <f t="shared" si="2"/>
        <v>1120.0094542825505</v>
      </c>
      <c r="N107" s="10">
        <v>106</v>
      </c>
    </row>
    <row r="108" spans="1:14" hidden="1" x14ac:dyDescent="0.25">
      <c r="A108" s="2">
        <v>9</v>
      </c>
      <c r="B108" s="2" t="s">
        <v>19</v>
      </c>
      <c r="C108" t="s">
        <v>247</v>
      </c>
      <c r="D108" t="s">
        <v>16</v>
      </c>
      <c r="E108" t="s">
        <v>252</v>
      </c>
      <c r="F108" t="s">
        <v>293</v>
      </c>
      <c r="G108" s="6">
        <v>490.19793270242599</v>
      </c>
      <c r="H108" s="6">
        <v>3.6671728368830001</v>
      </c>
      <c r="I108" s="6">
        <v>0.15530440758231001</v>
      </c>
      <c r="J108" s="6">
        <v>15.185008182218899</v>
      </c>
      <c r="K108" s="6">
        <v>79.804076255713198</v>
      </c>
      <c r="L108" s="6">
        <v>515.03506644202105</v>
      </c>
      <c r="M108" s="10">
        <f t="shared" si="2"/>
        <v>1104.0445608268446</v>
      </c>
      <c r="N108" s="10">
        <v>107</v>
      </c>
    </row>
    <row r="109" spans="1:14" hidden="1" x14ac:dyDescent="0.25">
      <c r="A109" s="2">
        <v>77</v>
      </c>
      <c r="B109" s="2" t="s">
        <v>139</v>
      </c>
      <c r="C109" t="s">
        <v>246</v>
      </c>
      <c r="D109" t="s">
        <v>137</v>
      </c>
      <c r="E109" t="s">
        <v>257</v>
      </c>
      <c r="F109" t="s">
        <v>140</v>
      </c>
      <c r="G109" s="6">
        <v>506.43970628562198</v>
      </c>
      <c r="H109" s="6">
        <v>3.61570053817502</v>
      </c>
      <c r="I109" s="6">
        <v>0.166080924569601</v>
      </c>
      <c r="J109" s="6">
        <v>14.311117719303301</v>
      </c>
      <c r="K109" s="6">
        <v>90.093020718349806</v>
      </c>
      <c r="L109" s="6">
        <v>456.90379089704902</v>
      </c>
      <c r="M109" s="10">
        <f t="shared" si="2"/>
        <v>1071.5294170830687</v>
      </c>
      <c r="N109" s="10">
        <v>108</v>
      </c>
    </row>
    <row r="110" spans="1:14" hidden="1" x14ac:dyDescent="0.25">
      <c r="A110" s="2">
        <v>59</v>
      </c>
      <c r="B110" s="2" t="s">
        <v>114</v>
      </c>
      <c r="C110" t="s">
        <v>246</v>
      </c>
      <c r="D110" t="s">
        <v>22</v>
      </c>
      <c r="E110" t="s">
        <v>256</v>
      </c>
      <c r="F110" t="s">
        <v>115</v>
      </c>
      <c r="G110" s="6">
        <v>134.26253715351501</v>
      </c>
      <c r="H110" s="6">
        <v>1.38532073523741</v>
      </c>
      <c r="I110" s="6">
        <v>6.1387283044686901E-2</v>
      </c>
      <c r="J110" s="6">
        <v>4.5109531371636296</v>
      </c>
      <c r="K110" s="6">
        <v>24.6930905764176</v>
      </c>
      <c r="L110" s="6">
        <v>901.26292868110704</v>
      </c>
      <c r="M110" s="10">
        <f t="shared" si="2"/>
        <v>1066.1762175664853</v>
      </c>
      <c r="N110" s="10">
        <v>109</v>
      </c>
    </row>
    <row r="111" spans="1:14" hidden="1" x14ac:dyDescent="0.25">
      <c r="A111" s="2">
        <v>61</v>
      </c>
      <c r="B111" s="2" t="s">
        <v>117</v>
      </c>
      <c r="C111" t="s">
        <v>246</v>
      </c>
      <c r="D111" t="s">
        <v>22</v>
      </c>
      <c r="E111" t="s">
        <v>256</v>
      </c>
      <c r="F111" t="s">
        <v>118</v>
      </c>
      <c r="G111" s="6">
        <v>604.60243878888195</v>
      </c>
      <c r="H111" s="6">
        <v>5.5387420883721097</v>
      </c>
      <c r="I111" s="6">
        <v>0.237358183697189</v>
      </c>
      <c r="J111" s="6">
        <v>19.260351260994</v>
      </c>
      <c r="K111" s="6">
        <v>118.920414986642</v>
      </c>
      <c r="L111" s="6">
        <v>306.02708356786002</v>
      </c>
      <c r="M111" s="10">
        <f t="shared" si="2"/>
        <v>1054.5863888764472</v>
      </c>
      <c r="N111" s="10">
        <v>110</v>
      </c>
    </row>
    <row r="112" spans="1:14" hidden="1" x14ac:dyDescent="0.25">
      <c r="A112" s="2">
        <v>13</v>
      </c>
      <c r="B112" s="2" t="s">
        <v>27</v>
      </c>
      <c r="C112" t="s">
        <v>246</v>
      </c>
      <c r="D112" t="s">
        <v>22</v>
      </c>
      <c r="E112" t="s">
        <v>253</v>
      </c>
      <c r="F112" t="s">
        <v>28</v>
      </c>
      <c r="G112" s="6">
        <v>569.70041295367002</v>
      </c>
      <c r="H112" s="6">
        <v>6.3341217831047496</v>
      </c>
      <c r="I112" s="6">
        <v>0.26050399384239398</v>
      </c>
      <c r="J112" s="6">
        <v>19.8262321013435</v>
      </c>
      <c r="K112" s="6">
        <v>120.618719228082</v>
      </c>
      <c r="L112" s="6">
        <v>321.85829332672796</v>
      </c>
      <c r="M112" s="10">
        <f t="shared" si="2"/>
        <v>1038.5982833867706</v>
      </c>
      <c r="N112" s="10">
        <v>111</v>
      </c>
    </row>
    <row r="113" spans="1:14" hidden="1" x14ac:dyDescent="0.25">
      <c r="A113" s="2">
        <v>72</v>
      </c>
      <c r="B113" s="2" t="s">
        <v>131</v>
      </c>
      <c r="C113" t="s">
        <v>246</v>
      </c>
      <c r="D113" t="s">
        <v>22</v>
      </c>
      <c r="E113" t="s">
        <v>256</v>
      </c>
      <c r="F113" t="s">
        <v>132</v>
      </c>
      <c r="G113" s="6">
        <v>457.52445030248498</v>
      </c>
      <c r="H113" s="6">
        <v>5.3472882058354099</v>
      </c>
      <c r="I113" s="6">
        <v>0.230266319705867</v>
      </c>
      <c r="J113" s="6">
        <v>16.3296616606846</v>
      </c>
      <c r="K113" s="6">
        <v>102.883942911468</v>
      </c>
      <c r="L113" s="6">
        <v>454.44178783433</v>
      </c>
      <c r="M113" s="10">
        <f t="shared" ref="M113:M133" si="3">SUM(G113:L113)</f>
        <v>1036.757397234509</v>
      </c>
      <c r="N113" s="10">
        <v>112</v>
      </c>
    </row>
    <row r="114" spans="1:14" hidden="1" x14ac:dyDescent="0.25">
      <c r="A114" s="2">
        <v>16</v>
      </c>
      <c r="B114" s="2" t="s">
        <v>33</v>
      </c>
      <c r="C114" t="s">
        <v>246</v>
      </c>
      <c r="D114" t="s">
        <v>22</v>
      </c>
      <c r="E114" t="s">
        <v>253</v>
      </c>
      <c r="F114" t="s">
        <v>34</v>
      </c>
      <c r="G114" s="6">
        <v>473.08297858775302</v>
      </c>
      <c r="H114" s="6">
        <v>5.34770344771142</v>
      </c>
      <c r="I114" s="6">
        <v>0.21910954714185299</v>
      </c>
      <c r="J114" s="6">
        <v>16.5283047398026</v>
      </c>
      <c r="K114" s="6">
        <v>100.902049088331</v>
      </c>
      <c r="L114" s="6">
        <v>427.50491788042206</v>
      </c>
      <c r="M114" s="10">
        <f t="shared" si="3"/>
        <v>1023.585063291162</v>
      </c>
      <c r="N114" s="10">
        <v>113</v>
      </c>
    </row>
    <row r="115" spans="1:14" hidden="1" x14ac:dyDescent="0.25">
      <c r="A115" s="2">
        <v>17</v>
      </c>
      <c r="B115" s="2" t="s">
        <v>35</v>
      </c>
      <c r="C115" t="s">
        <v>246</v>
      </c>
      <c r="D115" t="s">
        <v>22</v>
      </c>
      <c r="E115" t="s">
        <v>253</v>
      </c>
      <c r="F115" t="s">
        <v>36</v>
      </c>
      <c r="G115" s="6">
        <v>410.174169077567</v>
      </c>
      <c r="H115" s="6">
        <v>4.6496377784662197</v>
      </c>
      <c r="I115" s="6">
        <v>0.19199279952829201</v>
      </c>
      <c r="J115" s="6">
        <v>14.5468299656841</v>
      </c>
      <c r="K115" s="6">
        <v>87.936596091106907</v>
      </c>
      <c r="L115" s="6">
        <v>432.59197231285799</v>
      </c>
      <c r="M115" s="10">
        <f t="shared" si="3"/>
        <v>950.09119802521059</v>
      </c>
      <c r="N115" s="10">
        <v>114</v>
      </c>
    </row>
    <row r="116" spans="1:14" hidden="1" x14ac:dyDescent="0.25">
      <c r="A116" s="2">
        <v>111</v>
      </c>
      <c r="B116" s="2" t="s">
        <v>193</v>
      </c>
      <c r="C116" t="s">
        <v>248</v>
      </c>
      <c r="D116" t="s">
        <v>194</v>
      </c>
      <c r="E116" t="s">
        <v>262</v>
      </c>
      <c r="F116" s="3" t="s">
        <v>195</v>
      </c>
      <c r="G116" s="6">
        <v>473.00397094489301</v>
      </c>
      <c r="H116" s="6">
        <v>7.0015509922062504</v>
      </c>
      <c r="I116" s="6">
        <v>0.27245590130195402</v>
      </c>
      <c r="J116" s="6">
        <v>19.252219289186598</v>
      </c>
      <c r="K116" s="6">
        <v>134.88687195318599</v>
      </c>
      <c r="L116" s="6">
        <v>300.77539979459505</v>
      </c>
      <c r="M116" s="10">
        <f t="shared" si="3"/>
        <v>935.19246887536883</v>
      </c>
      <c r="N116" s="10">
        <v>115</v>
      </c>
    </row>
    <row r="117" spans="1:14" hidden="1" x14ac:dyDescent="0.25">
      <c r="A117" s="2">
        <v>69</v>
      </c>
      <c r="B117" s="2" t="s">
        <v>129</v>
      </c>
      <c r="C117" t="s">
        <v>246</v>
      </c>
      <c r="D117" t="s">
        <v>22</v>
      </c>
      <c r="E117" t="s">
        <v>256</v>
      </c>
      <c r="F117" t="s">
        <v>130</v>
      </c>
      <c r="G117" s="6">
        <v>482.34374912063998</v>
      </c>
      <c r="H117" s="6">
        <v>4.59062288457491</v>
      </c>
      <c r="I117" s="6">
        <v>0.19552897481155501</v>
      </c>
      <c r="J117" s="6">
        <v>15.574708499709301</v>
      </c>
      <c r="K117" s="6">
        <v>96.436745440506499</v>
      </c>
      <c r="L117" s="6">
        <v>298.14921015826599</v>
      </c>
      <c r="M117" s="10">
        <f t="shared" si="3"/>
        <v>897.29056507850817</v>
      </c>
      <c r="N117" s="10">
        <v>116</v>
      </c>
    </row>
    <row r="118" spans="1:14" hidden="1" x14ac:dyDescent="0.25">
      <c r="A118" s="2">
        <v>112</v>
      </c>
      <c r="B118" s="2" t="s">
        <v>196</v>
      </c>
      <c r="C118" t="s">
        <v>248</v>
      </c>
      <c r="D118" t="s">
        <v>197</v>
      </c>
      <c r="E118" t="s">
        <v>262</v>
      </c>
      <c r="F118" s="3" t="s">
        <v>198</v>
      </c>
      <c r="G118" s="6">
        <v>435.90659581129597</v>
      </c>
      <c r="H118" s="6">
        <v>9.8193026193758808</v>
      </c>
      <c r="I118" s="6">
        <v>0.31878423047876903</v>
      </c>
      <c r="J118" s="6">
        <v>23.262397350250499</v>
      </c>
      <c r="K118" s="6">
        <v>187.291089848236</v>
      </c>
      <c r="L118" s="6">
        <v>231.71071758961</v>
      </c>
      <c r="M118" s="10">
        <f t="shared" si="3"/>
        <v>888.30888744924709</v>
      </c>
      <c r="N118" s="10">
        <v>117</v>
      </c>
    </row>
    <row r="119" spans="1:14" hidden="1" x14ac:dyDescent="0.25">
      <c r="A119" s="2">
        <v>116</v>
      </c>
      <c r="B119" s="2" t="s">
        <v>205</v>
      </c>
      <c r="C119" t="s">
        <v>246</v>
      </c>
      <c r="D119" t="s">
        <v>203</v>
      </c>
      <c r="E119" t="s">
        <v>262</v>
      </c>
      <c r="F119" t="s">
        <v>206</v>
      </c>
      <c r="G119" s="6">
        <v>409.62590899505301</v>
      </c>
      <c r="H119" s="6">
        <v>5.2881301250311799</v>
      </c>
      <c r="I119" s="6">
        <v>0.22275686280430201</v>
      </c>
      <c r="J119" s="6">
        <v>15.122779356624701</v>
      </c>
      <c r="K119" s="6">
        <v>97.767311287472793</v>
      </c>
      <c r="L119" s="6">
        <v>359.01073900688897</v>
      </c>
      <c r="M119" s="10">
        <f t="shared" si="3"/>
        <v>887.037625633875</v>
      </c>
      <c r="N119" s="10">
        <v>118</v>
      </c>
    </row>
    <row r="120" spans="1:14" hidden="1" x14ac:dyDescent="0.25">
      <c r="A120" s="2">
        <v>23</v>
      </c>
      <c r="B120" s="2" t="s">
        <v>47</v>
      </c>
      <c r="C120" t="s">
        <v>246</v>
      </c>
      <c r="D120" t="s">
        <v>22</v>
      </c>
      <c r="E120" t="s">
        <v>253</v>
      </c>
      <c r="F120" t="s">
        <v>48</v>
      </c>
      <c r="G120" s="6">
        <v>493.56532529630698</v>
      </c>
      <c r="H120" s="6">
        <v>7.1388636478671197</v>
      </c>
      <c r="I120" s="6">
        <v>0.26096107300567301</v>
      </c>
      <c r="J120" s="6">
        <v>19.782884491803902</v>
      </c>
      <c r="K120" s="6">
        <v>144.19812784161999</v>
      </c>
      <c r="L120" s="6">
        <v>188.90786989935799</v>
      </c>
      <c r="M120" s="10">
        <f t="shared" si="3"/>
        <v>853.85403224996162</v>
      </c>
      <c r="N120" s="10">
        <v>119</v>
      </c>
    </row>
    <row r="121" spans="1:14" hidden="1" x14ac:dyDescent="0.25">
      <c r="A121" s="2">
        <v>31</v>
      </c>
      <c r="B121" s="2" t="s">
        <v>64</v>
      </c>
      <c r="C121" t="s">
        <v>246</v>
      </c>
      <c r="D121" t="s">
        <v>22</v>
      </c>
      <c r="E121" t="s">
        <v>253</v>
      </c>
      <c r="F121" t="s">
        <v>65</v>
      </c>
      <c r="G121" s="6">
        <v>365.75891861722698</v>
      </c>
      <c r="H121" s="6">
        <v>4.1575292392050001</v>
      </c>
      <c r="I121" s="6">
        <v>0.17150028566734901</v>
      </c>
      <c r="J121" s="6">
        <v>12.865097303373</v>
      </c>
      <c r="K121" s="6">
        <v>78.533635870055605</v>
      </c>
      <c r="L121" s="6">
        <v>364.56919289255995</v>
      </c>
      <c r="M121" s="10">
        <f t="shared" si="3"/>
        <v>826.05587420808786</v>
      </c>
      <c r="N121" s="10">
        <v>120</v>
      </c>
    </row>
    <row r="122" spans="1:14" hidden="1" x14ac:dyDescent="0.25">
      <c r="A122" s="2">
        <v>118</v>
      </c>
      <c r="B122" s="2" t="s">
        <v>209</v>
      </c>
      <c r="C122" t="s">
        <v>246</v>
      </c>
      <c r="D122" t="s">
        <v>22</v>
      </c>
      <c r="E122" t="s">
        <v>262</v>
      </c>
      <c r="F122" t="s">
        <v>210</v>
      </c>
      <c r="G122" s="6">
        <v>298.23901239798897</v>
      </c>
      <c r="H122" s="6">
        <v>5.2544286567607701</v>
      </c>
      <c r="I122" s="6">
        <v>0.19239467581040301</v>
      </c>
      <c r="J122" s="6">
        <v>13.351645864501799</v>
      </c>
      <c r="K122" s="6">
        <v>99.227137961249099</v>
      </c>
      <c r="L122" s="6">
        <v>271.75813194528001</v>
      </c>
      <c r="M122" s="10">
        <f t="shared" si="3"/>
        <v>688.02275150159107</v>
      </c>
      <c r="N122" s="10">
        <v>121</v>
      </c>
    </row>
    <row r="123" spans="1:14" hidden="1" x14ac:dyDescent="0.25">
      <c r="A123" s="2">
        <v>119</v>
      </c>
      <c r="B123" s="2" t="s">
        <v>211</v>
      </c>
      <c r="C123" t="s">
        <v>246</v>
      </c>
      <c r="D123" t="s">
        <v>22</v>
      </c>
      <c r="E123" t="s">
        <v>262</v>
      </c>
      <c r="F123" t="s">
        <v>212</v>
      </c>
      <c r="G123" s="6">
        <v>295.474735392941</v>
      </c>
      <c r="H123" s="6">
        <v>4.6044937288701799</v>
      </c>
      <c r="I123" s="6">
        <v>0.180674929348175</v>
      </c>
      <c r="J123" s="6">
        <v>12.325215223254</v>
      </c>
      <c r="K123" s="6">
        <v>85.372353392187307</v>
      </c>
      <c r="L123" s="6">
        <v>278.88203162005499</v>
      </c>
      <c r="M123" s="10">
        <f t="shared" si="3"/>
        <v>676.83950428665571</v>
      </c>
      <c r="N123" s="10">
        <v>122</v>
      </c>
    </row>
    <row r="124" spans="1:14" hidden="1" x14ac:dyDescent="0.25">
      <c r="A124" s="2">
        <v>110</v>
      </c>
      <c r="B124" s="2" t="s">
        <v>190</v>
      </c>
      <c r="C124" t="s">
        <v>248</v>
      </c>
      <c r="D124" t="s">
        <v>191</v>
      </c>
      <c r="E124" t="s">
        <v>262</v>
      </c>
      <c r="F124" s="3" t="s">
        <v>192</v>
      </c>
      <c r="G124" s="6">
        <v>297.72154623261702</v>
      </c>
      <c r="H124" s="6">
        <v>4.3503964665920796</v>
      </c>
      <c r="I124" s="6">
        <v>0.16957970831295299</v>
      </c>
      <c r="J124" s="6">
        <v>12.2097236149396</v>
      </c>
      <c r="K124" s="6">
        <v>84.309383588478099</v>
      </c>
      <c r="L124" s="6">
        <v>269.82539208915</v>
      </c>
      <c r="M124" s="10">
        <f t="shared" si="3"/>
        <v>668.58602170008976</v>
      </c>
      <c r="N124" s="10">
        <v>123</v>
      </c>
    </row>
    <row r="125" spans="1:14" hidden="1" x14ac:dyDescent="0.25">
      <c r="A125" s="2">
        <v>65</v>
      </c>
      <c r="B125" s="2" t="s">
        <v>124</v>
      </c>
      <c r="C125" t="s">
        <v>246</v>
      </c>
      <c r="D125" t="s">
        <v>22</v>
      </c>
      <c r="E125" t="s">
        <v>256</v>
      </c>
      <c r="F125" t="s">
        <v>125</v>
      </c>
      <c r="G125" s="6">
        <v>239.21926458162301</v>
      </c>
      <c r="H125" s="6">
        <v>5.2611318610134097</v>
      </c>
      <c r="I125" s="6">
        <v>0.15430781310800501</v>
      </c>
      <c r="J125" s="6">
        <v>12.8993933871641</v>
      </c>
      <c r="K125" s="6">
        <v>58.651401027337599</v>
      </c>
      <c r="L125" s="6">
        <v>305.42149106706</v>
      </c>
      <c r="M125" s="10">
        <f t="shared" si="3"/>
        <v>621.60698973730609</v>
      </c>
      <c r="N125" s="10">
        <v>124</v>
      </c>
    </row>
    <row r="126" spans="1:14" hidden="1" x14ac:dyDescent="0.25">
      <c r="A126" s="2">
        <v>115</v>
      </c>
      <c r="B126" s="2" t="s">
        <v>202</v>
      </c>
      <c r="C126" t="s">
        <v>246</v>
      </c>
      <c r="D126" t="s">
        <v>203</v>
      </c>
      <c r="E126" t="s">
        <v>262</v>
      </c>
      <c r="F126" t="s">
        <v>204</v>
      </c>
      <c r="G126" s="6">
        <v>271.91165218517301</v>
      </c>
      <c r="H126" s="6">
        <v>3.4646246664441098</v>
      </c>
      <c r="I126" s="6">
        <v>0.14591830154556101</v>
      </c>
      <c r="J126" s="6">
        <v>10.077700356607901</v>
      </c>
      <c r="K126" s="6">
        <v>64.406041395983294</v>
      </c>
      <c r="L126" s="6">
        <v>268.11094401358997</v>
      </c>
      <c r="M126" s="10">
        <f t="shared" si="3"/>
        <v>618.11688091934388</v>
      </c>
      <c r="N126" s="10">
        <v>125</v>
      </c>
    </row>
    <row r="127" spans="1:14" hidden="1" x14ac:dyDescent="0.25">
      <c r="A127" s="2">
        <v>114</v>
      </c>
      <c r="B127" s="2" t="s">
        <v>200</v>
      </c>
      <c r="C127" t="s">
        <v>246</v>
      </c>
      <c r="D127" t="s">
        <v>22</v>
      </c>
      <c r="E127" t="s">
        <v>262</v>
      </c>
      <c r="F127" t="s">
        <v>201</v>
      </c>
      <c r="G127" s="6">
        <v>267.28288869891901</v>
      </c>
      <c r="H127" s="6">
        <v>3.4255763722875301</v>
      </c>
      <c r="I127" s="6">
        <v>0.144191783126604</v>
      </c>
      <c r="J127" s="6">
        <v>9.8848234473243295</v>
      </c>
      <c r="K127" s="6">
        <v>63.513841363730499</v>
      </c>
      <c r="L127" s="6">
        <v>256.047759716732</v>
      </c>
      <c r="M127" s="10">
        <f t="shared" si="3"/>
        <v>600.29908138211999</v>
      </c>
      <c r="N127" s="10">
        <v>126</v>
      </c>
    </row>
    <row r="128" spans="1:14" hidden="1" x14ac:dyDescent="0.25">
      <c r="A128" s="2">
        <v>85</v>
      </c>
      <c r="B128" s="2" t="s">
        <v>151</v>
      </c>
      <c r="C128" t="s">
        <v>246</v>
      </c>
      <c r="D128" t="s">
        <v>22</v>
      </c>
      <c r="E128" t="s">
        <v>259</v>
      </c>
      <c r="F128" t="s">
        <v>275</v>
      </c>
      <c r="G128" s="6">
        <v>425.009792156407</v>
      </c>
      <c r="H128" s="6">
        <v>1.7771591965335301</v>
      </c>
      <c r="I128" s="6">
        <v>9.3466886397291199E-2</v>
      </c>
      <c r="J128" s="6">
        <v>10.5497547070648</v>
      </c>
      <c r="K128" s="6">
        <v>55.623724676575002</v>
      </c>
      <c r="L128" s="6">
        <v>100.422023757055</v>
      </c>
      <c r="M128" s="10">
        <f t="shared" si="3"/>
        <v>593.47592138003256</v>
      </c>
      <c r="N128" s="10">
        <v>127</v>
      </c>
    </row>
    <row r="129" spans="1:14" hidden="1" x14ac:dyDescent="0.25">
      <c r="A129" s="2">
        <v>108</v>
      </c>
      <c r="B129" s="2" t="s">
        <v>187</v>
      </c>
      <c r="C129" t="s">
        <v>246</v>
      </c>
      <c r="D129" t="s">
        <v>22</v>
      </c>
      <c r="E129" t="s">
        <v>262</v>
      </c>
      <c r="F129" s="3" t="s">
        <v>122</v>
      </c>
      <c r="G129" s="6">
        <v>222.392887837188</v>
      </c>
      <c r="H129" s="6">
        <v>3.56835303743176</v>
      </c>
      <c r="I129" s="6">
        <v>0.13789260824472299</v>
      </c>
      <c r="J129" s="6">
        <v>9.5395323676467694</v>
      </c>
      <c r="K129" s="6">
        <v>65.036220539491097</v>
      </c>
      <c r="L129" s="6">
        <v>253.613906061774</v>
      </c>
      <c r="M129" s="10">
        <f t="shared" si="3"/>
        <v>554.28879245177632</v>
      </c>
      <c r="N129" s="10">
        <v>128</v>
      </c>
    </row>
    <row r="130" spans="1:14" hidden="1" x14ac:dyDescent="0.25">
      <c r="A130" s="2">
        <v>109</v>
      </c>
      <c r="B130" s="2" t="s">
        <v>188</v>
      </c>
      <c r="C130" t="s">
        <v>246</v>
      </c>
      <c r="D130" t="s">
        <v>22</v>
      </c>
      <c r="E130" t="s">
        <v>262</v>
      </c>
      <c r="F130" s="3" t="s">
        <v>189</v>
      </c>
      <c r="G130" s="6">
        <v>247.29367236793601</v>
      </c>
      <c r="H130" s="6">
        <v>2.7873943205920502</v>
      </c>
      <c r="I130" s="6">
        <v>0.12089154011813499</v>
      </c>
      <c r="J130" s="6">
        <v>8.5542189879649992</v>
      </c>
      <c r="K130" s="6">
        <v>47.977489651838503</v>
      </c>
      <c r="L130" s="6">
        <v>246.10290112204899</v>
      </c>
      <c r="M130" s="10">
        <f t="shared" si="3"/>
        <v>552.83656799049868</v>
      </c>
      <c r="N130" s="10">
        <v>129</v>
      </c>
    </row>
    <row r="131" spans="1:14" hidden="1" x14ac:dyDescent="0.25">
      <c r="A131" s="2">
        <v>80</v>
      </c>
      <c r="B131" s="2" t="s">
        <v>144</v>
      </c>
      <c r="C131" t="s">
        <v>247</v>
      </c>
      <c r="D131" t="s">
        <v>145</v>
      </c>
      <c r="E131" t="s">
        <v>259</v>
      </c>
      <c r="F131" t="s">
        <v>271</v>
      </c>
      <c r="G131" s="6">
        <v>279.60974875370601</v>
      </c>
      <c r="H131" s="6">
        <v>1.47818734713808</v>
      </c>
      <c r="I131" s="6">
        <v>6.6279189245489201E-2</v>
      </c>
      <c r="J131" s="6">
        <v>7.6245785138097997</v>
      </c>
      <c r="K131" s="6">
        <v>36.988976992877802</v>
      </c>
      <c r="L131" s="6">
        <v>114.223099708248</v>
      </c>
      <c r="M131" s="10">
        <f t="shared" si="3"/>
        <v>439.99087050502521</v>
      </c>
      <c r="N131" s="10">
        <v>130</v>
      </c>
    </row>
    <row r="132" spans="1:14" hidden="1" x14ac:dyDescent="0.25">
      <c r="A132" s="2">
        <v>84</v>
      </c>
      <c r="B132" s="2" t="s">
        <v>150</v>
      </c>
      <c r="C132" t="s">
        <v>246</v>
      </c>
      <c r="D132" t="s">
        <v>22</v>
      </c>
      <c r="E132" t="s">
        <v>259</v>
      </c>
      <c r="F132" t="s">
        <v>274</v>
      </c>
      <c r="G132" s="6">
        <v>203.98856778047801</v>
      </c>
      <c r="H132" s="6">
        <v>0.85281465282772595</v>
      </c>
      <c r="I132" s="6">
        <v>4.4854980879823897E-2</v>
      </c>
      <c r="J132" s="6">
        <v>5.0632397161394804</v>
      </c>
      <c r="K132" s="6">
        <v>26.6960180047158</v>
      </c>
      <c r="L132" s="6">
        <v>188.495433088743</v>
      </c>
      <c r="M132" s="10">
        <f t="shared" si="3"/>
        <v>425.14092822378382</v>
      </c>
      <c r="N132" s="10">
        <v>131</v>
      </c>
    </row>
    <row r="133" spans="1:14" hidden="1" x14ac:dyDescent="0.25">
      <c r="A133" s="2">
        <v>122</v>
      </c>
      <c r="B133" s="2" t="s">
        <v>218</v>
      </c>
      <c r="C133" t="s">
        <v>246</v>
      </c>
      <c r="D133" t="s">
        <v>216</v>
      </c>
      <c r="E133" t="s">
        <v>262</v>
      </c>
      <c r="F133" t="s">
        <v>219</v>
      </c>
      <c r="G133" s="6">
        <v>153.89409868512899</v>
      </c>
      <c r="H133" s="6">
        <v>1.75196072690073</v>
      </c>
      <c r="I133" s="6">
        <v>7.5958592821303794E-2</v>
      </c>
      <c r="J133" s="6">
        <v>5.2966810340276798</v>
      </c>
      <c r="K133" s="6">
        <v>30.020328790681098</v>
      </c>
      <c r="L133" s="6">
        <v>197.75020181526</v>
      </c>
      <c r="M133" s="10">
        <f t="shared" si="3"/>
        <v>388.78922964481978</v>
      </c>
      <c r="N133" s="10">
        <v>132</v>
      </c>
    </row>
  </sheetData>
  <autoFilter ref="A1:M133"/>
  <sortState ref="A2:T139">
    <sortCondition ref="A2:A139"/>
  </sortState>
  <printOptions gridLines="1"/>
  <pageMargins left="0.7" right="0.7" top="0.75" bottom="0.75" header="0.3" footer="0.3"/>
  <pageSetup scale="44" fitToHeight="3" orientation="landscape" r:id="rId1"/>
  <rowBreaks count="2" manualBreakCount="2">
    <brk id="51" max="13" man="1"/>
    <brk id="104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42"/>
  <sheetViews>
    <sheetView zoomScale="90" zoomScaleNormal="90" workbookViewId="0">
      <selection activeCell="M23" sqref="M23"/>
    </sheetView>
  </sheetViews>
  <sheetFormatPr defaultRowHeight="15" x14ac:dyDescent="0.25"/>
  <cols>
    <col min="1" max="1" width="19.5703125" bestFit="1" customWidth="1"/>
    <col min="2" max="2" width="18" bestFit="1" customWidth="1"/>
    <col min="3" max="3" width="17.85546875" bestFit="1" customWidth="1"/>
    <col min="4" max="4" width="17.5703125" bestFit="1" customWidth="1"/>
    <col min="5" max="5" width="18.28515625" bestFit="1" customWidth="1"/>
    <col min="6" max="6" width="18.5703125" bestFit="1" customWidth="1"/>
    <col min="7" max="7" width="17.42578125" bestFit="1" customWidth="1"/>
  </cols>
  <sheetData>
    <row r="1" spans="1:7" x14ac:dyDescent="0.25">
      <c r="A1" s="5" t="s">
        <v>296</v>
      </c>
      <c r="B1" s="5" t="s">
        <v>297</v>
      </c>
      <c r="C1" s="5" t="s">
        <v>298</v>
      </c>
      <c r="D1" s="5" t="s">
        <v>299</v>
      </c>
      <c r="E1" s="5" t="s">
        <v>300</v>
      </c>
      <c r="F1" s="5" t="s">
        <v>301</v>
      </c>
      <c r="G1" s="5" t="s">
        <v>302</v>
      </c>
    </row>
    <row r="2" spans="1:7" x14ac:dyDescent="0.25">
      <c r="A2" s="7">
        <v>985812.77412438032</v>
      </c>
      <c r="B2" s="7">
        <v>5976.1421691831965</v>
      </c>
      <c r="C2" s="7">
        <v>269.01250748313134</v>
      </c>
      <c r="D2" s="7">
        <v>27183.197491885156</v>
      </c>
      <c r="E2" s="7">
        <v>163699.33704407583</v>
      </c>
      <c r="F2" s="7">
        <v>106100.60755030793</v>
      </c>
      <c r="G2" s="7">
        <v>1289041.0708873153</v>
      </c>
    </row>
    <row r="3" spans="1:7" x14ac:dyDescent="0.25">
      <c r="A3" s="11">
        <f>A2/$G$2</f>
        <v>0.76476444109402431</v>
      </c>
      <c r="B3" s="11">
        <f t="shared" ref="B3:G3" si="0">B2/$G$2</f>
        <v>4.6361146313743913E-3</v>
      </c>
      <c r="C3" s="11">
        <f t="shared" si="0"/>
        <v>2.086919599062548E-4</v>
      </c>
      <c r="D3" s="11">
        <f t="shared" si="0"/>
        <v>2.1087921948967477E-2</v>
      </c>
      <c r="E3" s="11">
        <f t="shared" si="0"/>
        <v>0.12699311196608568</v>
      </c>
      <c r="F3" s="11">
        <f t="shared" si="0"/>
        <v>8.2309718399642032E-2</v>
      </c>
      <c r="G3" s="11">
        <f t="shared" si="0"/>
        <v>1</v>
      </c>
    </row>
    <row r="42" spans="1:6" x14ac:dyDescent="0.25">
      <c r="A42" s="11"/>
      <c r="B42" s="11"/>
      <c r="C42" s="11"/>
      <c r="D42" s="11"/>
      <c r="E42" s="11"/>
      <c r="F42" s="1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16"/>
  <sheetViews>
    <sheetView zoomScale="90" zoomScaleNormal="90" workbookViewId="0">
      <selection activeCell="A3" sqref="A3:XFD3"/>
    </sheetView>
  </sheetViews>
  <sheetFormatPr defaultRowHeight="15" x14ac:dyDescent="0.25"/>
  <cols>
    <col min="1" max="1" width="15" customWidth="1"/>
    <col min="2" max="2" width="19.5703125" customWidth="1"/>
    <col min="3" max="3" width="26.85546875" customWidth="1"/>
    <col min="4" max="4" width="25.28515625" customWidth="1"/>
    <col min="5" max="5" width="25" customWidth="1"/>
    <col min="6" max="6" width="24.85546875" customWidth="1"/>
    <col min="7" max="7" width="25.42578125" customWidth="1"/>
    <col min="8" max="8" width="25.7109375" customWidth="1"/>
    <col min="9" max="9" width="24.5703125" customWidth="1"/>
    <col min="10" max="10" width="25.7109375" bestFit="1" customWidth="1"/>
  </cols>
  <sheetData>
    <row r="1" spans="1:7" x14ac:dyDescent="0.25">
      <c r="A1" s="12" t="s">
        <v>303</v>
      </c>
      <c r="B1" s="12" t="s">
        <v>304</v>
      </c>
      <c r="C1" s="12" t="s">
        <v>305</v>
      </c>
      <c r="D1" s="12" t="s">
        <v>307</v>
      </c>
      <c r="E1" s="12" t="s">
        <v>313</v>
      </c>
      <c r="F1" s="12" t="s">
        <v>306</v>
      </c>
      <c r="G1" s="12" t="s">
        <v>313</v>
      </c>
    </row>
    <row r="2" spans="1:7" x14ac:dyDescent="0.25">
      <c r="A2" t="s">
        <v>256</v>
      </c>
      <c r="B2">
        <v>23</v>
      </c>
      <c r="C2" s="1">
        <v>444790.82576344477</v>
      </c>
      <c r="D2" s="8">
        <v>0.34505558884735277</v>
      </c>
      <c r="E2" s="1">
        <f t="shared" ref="E2:E16" si="0">C2/B2</f>
        <v>19338.731554932379</v>
      </c>
      <c r="F2" s="1">
        <v>261007.433580435</v>
      </c>
      <c r="G2" s="1">
        <f t="shared" ref="G2:G16" si="1">F2/B2</f>
        <v>11348.149286105869</v>
      </c>
    </row>
    <row r="3" spans="1:7" s="17" customFormat="1" x14ac:dyDescent="0.25">
      <c r="A3" s="17" t="s">
        <v>263</v>
      </c>
      <c r="B3" s="17">
        <v>12</v>
      </c>
      <c r="C3" s="21">
        <v>307396.96731291042</v>
      </c>
      <c r="D3" s="22">
        <v>0.2384694904261761</v>
      </c>
      <c r="E3" s="21">
        <f t="shared" si="0"/>
        <v>25616.413942742536</v>
      </c>
      <c r="F3" s="21">
        <v>173651.44303655485</v>
      </c>
      <c r="G3" s="21">
        <f t="shared" si="1"/>
        <v>14470.95358637957</v>
      </c>
    </row>
    <row r="4" spans="1:7" x14ac:dyDescent="0.25">
      <c r="A4" t="s">
        <v>261</v>
      </c>
      <c r="B4">
        <v>14</v>
      </c>
      <c r="C4" s="1">
        <v>187524.52753051234</v>
      </c>
      <c r="D4" s="8">
        <v>0.14547599123542995</v>
      </c>
      <c r="E4" s="1">
        <f t="shared" si="0"/>
        <v>13394.609109322309</v>
      </c>
      <c r="F4" s="1">
        <v>114178.18884112575</v>
      </c>
      <c r="G4" s="1">
        <f t="shared" si="1"/>
        <v>8155.5849172232683</v>
      </c>
    </row>
    <row r="5" spans="1:7" x14ac:dyDescent="0.25">
      <c r="A5" t="s">
        <v>254</v>
      </c>
      <c r="B5">
        <v>5</v>
      </c>
      <c r="C5" s="1">
        <v>157383.19179531376</v>
      </c>
      <c r="D5" s="8">
        <v>0.12209323298518221</v>
      </c>
      <c r="E5" s="1">
        <f t="shared" si="0"/>
        <v>31476.638359062752</v>
      </c>
      <c r="F5" s="1">
        <v>93132.821611258551</v>
      </c>
      <c r="G5" s="1">
        <f t="shared" si="1"/>
        <v>18626.56432225171</v>
      </c>
    </row>
    <row r="6" spans="1:7" x14ac:dyDescent="0.25">
      <c r="A6" t="s">
        <v>253</v>
      </c>
      <c r="B6">
        <v>21</v>
      </c>
      <c r="C6" s="1">
        <v>38781.044677482198</v>
      </c>
      <c r="D6" s="8">
        <v>3.0085189334415192E-2</v>
      </c>
      <c r="E6" s="1">
        <f t="shared" si="0"/>
        <v>1846.716413213438</v>
      </c>
      <c r="F6" s="1">
        <v>24111.211751144914</v>
      </c>
      <c r="G6" s="1">
        <f t="shared" si="1"/>
        <v>1148.1529405307101</v>
      </c>
    </row>
    <row r="7" spans="1:7" x14ac:dyDescent="0.25">
      <c r="A7" t="s">
        <v>255</v>
      </c>
      <c r="B7">
        <v>14</v>
      </c>
      <c r="C7" s="1">
        <v>30415.343580222332</v>
      </c>
      <c r="D7" s="8">
        <v>2.3595325445515743E-2</v>
      </c>
      <c r="E7" s="1">
        <f t="shared" si="0"/>
        <v>2172.5245414444521</v>
      </c>
      <c r="F7" s="1">
        <v>18902.255076638357</v>
      </c>
      <c r="G7" s="1">
        <f t="shared" si="1"/>
        <v>1350.1610769027398</v>
      </c>
    </row>
    <row r="8" spans="1:7" x14ac:dyDescent="0.25">
      <c r="A8" t="s">
        <v>252</v>
      </c>
      <c r="B8">
        <v>9</v>
      </c>
      <c r="C8" s="1">
        <v>26648.53263387713</v>
      </c>
      <c r="D8" s="8">
        <v>2.0673144739704479E-2</v>
      </c>
      <c r="E8" s="1">
        <f t="shared" si="0"/>
        <v>2960.9480704307921</v>
      </c>
      <c r="F8" s="1">
        <v>16209.465116219513</v>
      </c>
      <c r="G8" s="1">
        <f t="shared" si="1"/>
        <v>1801.0516795799458</v>
      </c>
    </row>
    <row r="9" spans="1:7" x14ac:dyDescent="0.25">
      <c r="A9" t="s">
        <v>156</v>
      </c>
      <c r="B9">
        <v>1</v>
      </c>
      <c r="C9" s="1">
        <v>22720.014850636191</v>
      </c>
      <c r="D9" s="8">
        <v>1.762551664470768E-2</v>
      </c>
      <c r="E9" s="1">
        <f t="shared" si="0"/>
        <v>22720.014850636191</v>
      </c>
      <c r="F9" s="1">
        <v>13705.220015849951</v>
      </c>
      <c r="G9" s="1">
        <f t="shared" si="1"/>
        <v>13705.220015849951</v>
      </c>
    </row>
    <row r="10" spans="1:7" x14ac:dyDescent="0.25">
      <c r="A10" t="s">
        <v>259</v>
      </c>
      <c r="B10">
        <v>9</v>
      </c>
      <c r="C10" s="1">
        <v>18926.997076774318</v>
      </c>
      <c r="D10" s="8">
        <v>1.4683005455943978E-2</v>
      </c>
      <c r="E10" s="1">
        <f t="shared" si="0"/>
        <v>2102.9996751971466</v>
      </c>
      <c r="F10" s="1">
        <v>11286.485465847281</v>
      </c>
      <c r="G10" s="1">
        <f t="shared" si="1"/>
        <v>1254.053940649698</v>
      </c>
    </row>
    <row r="11" spans="1:7" x14ac:dyDescent="0.25">
      <c r="A11" t="s">
        <v>262</v>
      </c>
      <c r="B11">
        <v>17</v>
      </c>
      <c r="C11" s="1">
        <v>18771.008418199992</v>
      </c>
      <c r="D11" s="8">
        <v>1.4561994060653871E-2</v>
      </c>
      <c r="E11" s="1">
        <f t="shared" si="0"/>
        <v>1104.1769657764701</v>
      </c>
      <c r="F11" s="1">
        <v>11629.583546176793</v>
      </c>
      <c r="G11" s="1">
        <f t="shared" si="1"/>
        <v>684.09314977510542</v>
      </c>
    </row>
    <row r="12" spans="1:7" x14ac:dyDescent="0.25">
      <c r="A12" t="s">
        <v>258</v>
      </c>
      <c r="B12">
        <v>1</v>
      </c>
      <c r="C12" s="1">
        <v>9645.008727652199</v>
      </c>
      <c r="D12" s="8">
        <v>7.4823129731723973E-3</v>
      </c>
      <c r="E12" s="1">
        <f t="shared" si="0"/>
        <v>9645.008727652199</v>
      </c>
      <c r="F12" s="1">
        <v>5952.8677228855913</v>
      </c>
      <c r="G12" s="1">
        <f t="shared" si="1"/>
        <v>5952.8677228855913</v>
      </c>
    </row>
    <row r="13" spans="1:7" x14ac:dyDescent="0.25">
      <c r="A13" t="s">
        <v>260</v>
      </c>
      <c r="B13">
        <v>3</v>
      </c>
      <c r="C13" s="1">
        <v>9517.2745208093675</v>
      </c>
      <c r="D13" s="8">
        <v>7.3832205472383616E-3</v>
      </c>
      <c r="E13" s="1">
        <f t="shared" si="0"/>
        <v>3172.424840269789</v>
      </c>
      <c r="F13" s="1">
        <v>5705.7473500707511</v>
      </c>
      <c r="G13" s="1">
        <f t="shared" si="1"/>
        <v>1901.915783356917</v>
      </c>
    </row>
    <row r="14" spans="1:7" x14ac:dyDescent="0.25">
      <c r="A14" t="s">
        <v>257</v>
      </c>
      <c r="B14">
        <v>2</v>
      </c>
      <c r="C14" s="1">
        <v>8312.3208151317176</v>
      </c>
      <c r="D14" s="8">
        <v>6.4484530422369759E-3</v>
      </c>
      <c r="E14" s="1">
        <f t="shared" si="0"/>
        <v>4156.1604075658588</v>
      </c>
      <c r="F14" s="1">
        <v>5185.9791551082199</v>
      </c>
      <c r="G14" s="1">
        <f t="shared" si="1"/>
        <v>2592.9895775541099</v>
      </c>
    </row>
    <row r="15" spans="1:7" x14ac:dyDescent="0.25">
      <c r="A15" t="s">
        <v>251</v>
      </c>
      <c r="B15">
        <v>1</v>
      </c>
      <c r="C15" s="1">
        <v>8208.0131843490763</v>
      </c>
      <c r="D15" s="8">
        <v>6.3675342622706863E-3</v>
      </c>
      <c r="E15" s="1">
        <f t="shared" si="0"/>
        <v>8208.0131843490763</v>
      </c>
      <c r="F15" s="1">
        <v>5045.061728040916</v>
      </c>
      <c r="G15" s="1">
        <f t="shared" si="1"/>
        <v>5045.061728040916</v>
      </c>
    </row>
    <row r="16" spans="1:7" x14ac:dyDescent="0.25">
      <c r="A16" s="13" t="s">
        <v>234</v>
      </c>
      <c r="B16" s="13">
        <v>132</v>
      </c>
      <c r="C16" s="14">
        <v>1289041.070887316</v>
      </c>
      <c r="D16" s="15">
        <v>1</v>
      </c>
      <c r="E16" s="14">
        <f t="shared" si="0"/>
        <v>9765.4626582372421</v>
      </c>
      <c r="F16" s="14">
        <v>759703.76399735641</v>
      </c>
      <c r="G16" s="14">
        <f t="shared" si="1"/>
        <v>5755.3315454345184</v>
      </c>
    </row>
  </sheetData>
  <sortState ref="A2:J57">
    <sortCondition descending="1" ref="D2:D5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NPVs3</vt:lpstr>
      <vt:lpstr>Component Breakdown</vt:lpstr>
      <vt:lpstr>Subdivisions (report)</vt:lpstr>
      <vt:lpstr>NPVs3!NPVs3</vt:lpstr>
      <vt:lpstr>NPVs3!Print_Area</vt:lpstr>
      <vt:lpstr>NPVs3!Print_Titles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Protopapas, Annie</dc:creator>
  <cp:lastModifiedBy>Maureen Crocker</cp:lastModifiedBy>
  <cp:lastPrinted>2014-10-02T16:24:33Z</cp:lastPrinted>
  <dcterms:created xsi:type="dcterms:W3CDTF">2014-09-12T15:52:03Z</dcterms:created>
  <dcterms:modified xsi:type="dcterms:W3CDTF">2015-01-12T22:57:31Z</dcterms:modified>
</cp:coreProperties>
</file>