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3020" windowHeight="10464"/>
  </bookViews>
  <sheets>
    <sheet name="021A" sheetId="1" r:id="rId1"/>
  </sheets>
  <calcPr calcId="145621"/>
</workbook>
</file>

<file path=xl/calcChain.xml><?xml version="1.0" encoding="utf-8"?>
<calcChain xmlns="http://schemas.openxmlformats.org/spreadsheetml/2006/main">
  <c r="C13" i="1" l="1"/>
  <c r="H16" i="1" l="1"/>
  <c r="L15" i="1"/>
  <c r="K15" i="1"/>
  <c r="J15" i="1"/>
  <c r="I15" i="1"/>
  <c r="H15" i="1"/>
  <c r="G15" i="1"/>
  <c r="C15" i="1"/>
  <c r="L10" i="1"/>
  <c r="K10" i="1"/>
  <c r="J10" i="1"/>
  <c r="I10" i="1"/>
  <c r="H11" i="1" s="1"/>
  <c r="H10" i="1"/>
  <c r="G10" i="1"/>
  <c r="E10" i="1"/>
  <c r="E13" i="1" s="1"/>
  <c r="E15" i="1" s="1"/>
  <c r="C10" i="1"/>
  <c r="M9" i="1"/>
  <c r="M8" i="1"/>
  <c r="M7" i="1"/>
  <c r="F10" i="1"/>
  <c r="D6" i="1"/>
  <c r="M6" i="1" s="1"/>
  <c r="M10" i="1" l="1"/>
  <c r="F14" i="1"/>
  <c r="M14" i="1" s="1"/>
  <c r="F13" i="1"/>
  <c r="D10" i="1"/>
  <c r="C11" i="1" l="1"/>
  <c r="D13" i="1"/>
  <c r="F15" i="1"/>
  <c r="D15" i="1" l="1"/>
  <c r="C16" i="1" s="1"/>
  <c r="M13" i="1"/>
  <c r="M15" i="1" s="1"/>
</calcChain>
</file>

<file path=xl/sharedStrings.xml><?xml version="1.0" encoding="utf-8"?>
<sst xmlns="http://schemas.openxmlformats.org/spreadsheetml/2006/main" count="19" uniqueCount="19">
  <si>
    <t>CSJ:</t>
  </si>
  <si>
    <t>0188-10-021</t>
  </si>
  <si>
    <t>Project:</t>
  </si>
  <si>
    <t>FM 1463 from IH 10 to Spring Green Boulevard</t>
  </si>
  <si>
    <t>Project Expenditures</t>
  </si>
  <si>
    <t>Fiscal Year (Sept 1 - Aug 31)</t>
  </si>
  <si>
    <t>Project Total</t>
  </si>
  <si>
    <t>Design and Environmental</t>
  </si>
  <si>
    <t xml:space="preserve"> </t>
  </si>
  <si>
    <t>Property/ROW Acquisition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</si>
  <si>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</si>
  <si>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</si>
  <si>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</si>
  <si>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</si>
  <si>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</si>
  <si>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</si>
  <si>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</si>
  <si>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</si>
  <si>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0188-10-021 Budget - FM1463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</si>
</sst>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;;&quot;---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3" fillId="2" borderId="1" xfId="0" applyFont="1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/>
    <xf numFmtId="49" fontId="3" fillId="2" borderId="1" xfId="0" applyNumberFormat="1" applyFont="1" applyFill="1" applyBorder="1" applyAlignment="1" applyProtection="1">
      <protection locked="0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2" fillId="0" borderId="1" xfId="1" applyNumberFormat="1" applyFont="1" applyBorder="1" applyProtection="1"/>
    <xf numFmtId="164" fontId="1" fillId="2" borderId="1" xfId="1" applyNumberFormat="1" applyFont="1" applyFill="1" applyBorder="1" applyProtection="1">
      <protection locked="0"/>
    </xf>
    <xf numFmtId="164" fontId="0" fillId="0" borderId="1" xfId="1" applyNumberFormat="1" applyFont="1" applyBorder="1" applyProtection="1"/>
    <xf numFmtId="0" fontId="2" fillId="0" borderId="1" xfId="0" applyFont="1" applyBorder="1" applyAlignment="1" applyProtection="1">
      <alignment horizontal="center" vertical="center" wrapText="1"/>
    </xf>
    <xf numFmtId="164" fontId="4" fillId="0" borderId="1" xfId="1" applyNumberFormat="1" applyFont="1" applyBorder="1" applyProtection="1"/>
    <xf numFmtId="0" fontId="4" fillId="0" borderId="1" xfId="0" applyFont="1" applyBorder="1" applyProtection="1">
      <protection locked="0"/>
    </xf>
    <xf numFmtId="0" fontId="3" fillId="2" borderId="0" xfId="0" applyFont="1" applyFill="1" applyBorder="1"/>
    <xf numFmtId="164" fontId="0" fillId="0" borderId="1" xfId="1" applyNumberFormat="1" applyFont="1" applyFill="1" applyBorder="1" applyProtection="1">
      <protection locked="0"/>
    </xf>
    <xf numFmtId="164" fontId="1" fillId="0" borderId="1" xfId="1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4" fontId="2" fillId="0" borderId="1" xfId="1" applyNumberFormat="1" applyFont="1" applyBorder="1" applyAlignment="1" applyProtection="1">
      <alignment horizontal="center" vertical="center"/>
    </xf>
    <xf numFmtId="165" fontId="2" fillId="0" borderId="1" xfId="0" applyNumberFormat="1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1"/>
  <sheetViews>
    <sheetView tabSelected="1" workbookViewId="0">
      <selection activeCell="F15" sqref="F15"/>
    </sheetView>
  </sheetViews>
  <sheetFormatPr defaultRowHeight="14.4" x14ac:dyDescent="0.3"/>
  <cols>
    <col min="2" max="2" width="31.5546875" customWidth="1"/>
    <col min="3" max="3" width="9.6640625" customWidth="1"/>
    <col min="4" max="4" width="10" bestFit="1" customWidth="1"/>
    <col min="5" max="5" width="9.6640625" customWidth="1"/>
    <col min="6" max="6" width="11.5546875" bestFit="1" customWidth="1"/>
    <col min="7" max="12" width="9.6640625" customWidth="1"/>
    <col min="13" max="13" width="13.21875" style="4" customWidth="1"/>
  </cols>
  <sheetData>
    <row r="2" spans="1:13" ht="15.75" x14ac:dyDescent="0.25">
      <c r="A2" s="1" t="s">
        <v>0</v>
      </c>
      <c r="B2" s="2" t="s">
        <v>1</v>
      </c>
      <c r="C2" s="3"/>
      <c r="D2" s="3"/>
      <c r="E2" s="3"/>
      <c r="F2" s="3"/>
    </row>
    <row r="3" spans="1:13" ht="15.75" x14ac:dyDescent="0.25">
      <c r="A3" s="1" t="s">
        <v>2</v>
      </c>
      <c r="B3" s="5" t="s">
        <v>3</v>
      </c>
      <c r="C3" s="3"/>
      <c r="D3" s="3"/>
      <c r="E3" s="3"/>
      <c r="F3" s="3"/>
    </row>
    <row r="4" spans="1:13" ht="15" customHeight="1" x14ac:dyDescent="0.3">
      <c r="B4" s="18" t="s">
        <v>4</v>
      </c>
      <c r="C4" s="18" t="s">
        <v>5</v>
      </c>
      <c r="D4" s="18"/>
      <c r="E4" s="18"/>
      <c r="F4" s="18"/>
      <c r="G4" s="18"/>
      <c r="H4" s="18"/>
      <c r="I4" s="18"/>
      <c r="J4" s="18"/>
      <c r="K4" s="18"/>
      <c r="L4" s="18"/>
      <c r="M4" s="19" t="s">
        <v>6</v>
      </c>
    </row>
    <row r="5" spans="1:13" x14ac:dyDescent="0.3">
      <c r="B5" s="18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0"/>
    </row>
    <row r="6" spans="1:13" ht="15" x14ac:dyDescent="0.25">
      <c r="B6" s="7" t="s">
        <v>7</v>
      </c>
      <c r="C6" s="16">
        <v>500000</v>
      </c>
      <c r="D6" s="16">
        <f>0.1*F8</f>
        <v>820000</v>
      </c>
      <c r="E6" s="16">
        <v>300000</v>
      </c>
      <c r="F6" s="16"/>
      <c r="G6" s="16"/>
      <c r="H6" s="8"/>
      <c r="I6" s="8"/>
      <c r="J6" s="8"/>
      <c r="K6" s="8"/>
      <c r="L6" s="8"/>
      <c r="M6" s="9">
        <f>SUM(C6:L6)</f>
        <v>1620000</v>
      </c>
    </row>
    <row r="7" spans="1:13" ht="15" x14ac:dyDescent="0.25">
      <c r="B7" s="7" t="s">
        <v>9</v>
      </c>
      <c r="C7" s="16"/>
      <c r="D7" s="16">
        <v>60000</v>
      </c>
      <c r="E7" s="16">
        <v>600000</v>
      </c>
      <c r="F7" s="16"/>
      <c r="G7" s="17"/>
      <c r="H7" s="8"/>
      <c r="I7" s="8"/>
      <c r="J7" s="8"/>
      <c r="K7" s="8"/>
      <c r="L7" s="8"/>
      <c r="M7" s="9">
        <f t="shared" ref="M7:M9" si="0">SUM(C7:L7)</f>
        <v>660000</v>
      </c>
    </row>
    <row r="8" spans="1:13" ht="15" x14ac:dyDescent="0.25">
      <c r="B8" s="7" t="s">
        <v>10</v>
      </c>
      <c r="C8" s="8"/>
      <c r="D8" s="8"/>
      <c r="E8" s="8"/>
      <c r="F8" s="8">
        <v>8200000</v>
      </c>
      <c r="G8" s="8" t="s">
        <v>8</v>
      </c>
      <c r="H8" s="10"/>
      <c r="I8" s="8"/>
      <c r="J8" s="8"/>
      <c r="K8" s="8"/>
      <c r="L8" s="8"/>
      <c r="M8" s="9">
        <f t="shared" si="0"/>
        <v>8200000</v>
      </c>
    </row>
    <row r="9" spans="1:13" ht="15" x14ac:dyDescent="0.25">
      <c r="B9" s="7" t="s">
        <v>11</v>
      </c>
      <c r="C9" s="8"/>
      <c r="D9" s="8"/>
      <c r="E9" s="8"/>
      <c r="F9" s="8"/>
      <c r="G9" s="8"/>
      <c r="H9" s="8"/>
      <c r="I9" s="8"/>
      <c r="J9" s="8"/>
      <c r="K9" s="8"/>
      <c r="L9" s="8"/>
      <c r="M9" s="9">
        <f t="shared" si="0"/>
        <v>0</v>
      </c>
    </row>
    <row r="10" spans="1:13" x14ac:dyDescent="0.3">
      <c r="B10" s="21" t="s">
        <v>12</v>
      </c>
      <c r="C10" s="11">
        <f t="shared" ref="C10:M10" si="1">SUM(C6:C9)</f>
        <v>500000</v>
      </c>
      <c r="D10" s="11">
        <f t="shared" si="1"/>
        <v>880000</v>
      </c>
      <c r="E10" s="11">
        <f t="shared" si="1"/>
        <v>900000</v>
      </c>
      <c r="F10" s="11">
        <f t="shared" si="1"/>
        <v>8200000</v>
      </c>
      <c r="G10" s="11">
        <f t="shared" si="1"/>
        <v>0</v>
      </c>
      <c r="H10" s="11">
        <f t="shared" si="1"/>
        <v>0</v>
      </c>
      <c r="I10" s="11">
        <f t="shared" si="1"/>
        <v>0</v>
      </c>
      <c r="J10" s="11">
        <f t="shared" si="1"/>
        <v>0</v>
      </c>
      <c r="K10" s="11">
        <f t="shared" si="1"/>
        <v>0</v>
      </c>
      <c r="L10" s="11">
        <f t="shared" si="1"/>
        <v>0</v>
      </c>
      <c r="M10" s="23">
        <f t="shared" si="1"/>
        <v>10480000</v>
      </c>
    </row>
    <row r="11" spans="1:13" x14ac:dyDescent="0.3">
      <c r="B11" s="22"/>
      <c r="C11" s="24">
        <f>SUM(C10:G10)</f>
        <v>10480000</v>
      </c>
      <c r="D11" s="25"/>
      <c r="E11" s="25"/>
      <c r="F11" s="25"/>
      <c r="G11" s="25"/>
      <c r="H11" s="24">
        <f>SUM(H10:L10)</f>
        <v>0</v>
      </c>
      <c r="I11" s="25"/>
      <c r="J11" s="25"/>
      <c r="K11" s="25"/>
      <c r="L11" s="25"/>
      <c r="M11" s="23"/>
    </row>
    <row r="12" spans="1:13" ht="15" x14ac:dyDescent="0.25">
      <c r="B12" s="12" t="s">
        <v>13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  <c r="M12" s="28"/>
    </row>
    <row r="13" spans="1:13" ht="15" customHeight="1" x14ac:dyDescent="0.25">
      <c r="B13" s="7" t="s">
        <v>14</v>
      </c>
      <c r="C13" s="8">
        <f>C10</f>
        <v>500000</v>
      </c>
      <c r="D13" s="8">
        <f>D10</f>
        <v>880000</v>
      </c>
      <c r="E13" s="8">
        <f>E10</f>
        <v>900000</v>
      </c>
      <c r="F13" s="8">
        <f>0.2*F10</f>
        <v>1640000</v>
      </c>
      <c r="G13" s="8"/>
      <c r="H13" s="8"/>
      <c r="I13" s="8"/>
      <c r="J13" s="8"/>
      <c r="K13" s="8"/>
      <c r="L13" s="8"/>
      <c r="M13" s="13">
        <f t="shared" ref="M13:M14" si="2">SUM(C13:L13)</f>
        <v>3920000</v>
      </c>
    </row>
    <row r="14" spans="1:13" ht="15" x14ac:dyDescent="0.25">
      <c r="B14" s="14" t="s">
        <v>15</v>
      </c>
      <c r="C14" s="8"/>
      <c r="D14" s="8"/>
      <c r="E14" s="8"/>
      <c r="F14" s="8">
        <f>0.8*F10</f>
        <v>6560000</v>
      </c>
      <c r="G14" s="8"/>
      <c r="H14" s="8"/>
      <c r="I14" s="8"/>
      <c r="J14" s="8"/>
      <c r="K14" s="8"/>
      <c r="L14" s="8"/>
      <c r="M14" s="13">
        <f t="shared" si="2"/>
        <v>6560000</v>
      </c>
    </row>
    <row r="15" spans="1:13" x14ac:dyDescent="0.3">
      <c r="B15" s="21" t="s">
        <v>16</v>
      </c>
      <c r="C15" s="11">
        <f>SUM(C13:C14)</f>
        <v>500000</v>
      </c>
      <c r="D15" s="11">
        <f t="shared" ref="D15:L15" si="3">SUM(D13:D14)</f>
        <v>880000</v>
      </c>
      <c r="E15" s="11">
        <f t="shared" si="3"/>
        <v>900000</v>
      </c>
      <c r="F15" s="11">
        <f t="shared" si="3"/>
        <v>8200000</v>
      </c>
      <c r="G15" s="11">
        <f t="shared" si="3"/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  <c r="M15" s="23">
        <f>SUM(M13:M14)</f>
        <v>10480000</v>
      </c>
    </row>
    <row r="16" spans="1:13" x14ac:dyDescent="0.3">
      <c r="B16" s="22"/>
      <c r="C16" s="24">
        <f>SUM(C15:G15)</f>
        <v>10480000</v>
      </c>
      <c r="D16" s="25"/>
      <c r="E16" s="25"/>
      <c r="F16" s="25"/>
      <c r="G16" s="25"/>
      <c r="H16" s="24">
        <f>SUM(H15:L15)</f>
        <v>0</v>
      </c>
      <c r="I16" s="25"/>
      <c r="J16" s="25"/>
      <c r="K16" s="25"/>
      <c r="L16" s="25"/>
      <c r="M16" s="23"/>
    </row>
    <row r="20" spans="1:2" customFormat="1" ht="15.75" x14ac:dyDescent="0.25">
      <c r="B20" s="15"/>
    </row>
    <row r="21" spans="1:2" customFormat="1" ht="14.55" x14ac:dyDescent="0.35">
      <c r="A21" t="s">
        <v>17</v>
      </c>
      <c r="B21" t="s">
        <v>18</v>
      </c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021A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cp:lastPrinted>2015-01-08T14:59:16Z</cp:lastPrinted>
  <dcterms:created xsi:type="dcterms:W3CDTF">2014-12-23T19:53:39Z</dcterms:created>
  <dcterms:modified xsi:type="dcterms:W3CDTF">2015-01-09T18:48:34Z</dcterms:modified>
</cp:coreProperties>
</file>