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30930" windowHeight="11250"/>
  </bookViews>
  <sheets>
    <sheet name="112" sheetId="1" r:id="rId1"/>
  </sheets>
  <calcPr calcId="145621"/>
</workbook>
</file>

<file path=xl/calcChain.xml><?xml version="1.0" encoding="utf-8"?>
<calcChain xmlns="http://schemas.openxmlformats.org/spreadsheetml/2006/main">
  <c r="G13" i="1" l="1"/>
  <c r="I15" i="1" l="1"/>
  <c r="G15" i="1"/>
  <c r="E15" i="1"/>
  <c r="D15" i="1"/>
  <c r="C15" i="1"/>
  <c r="L10" i="1"/>
  <c r="L14" i="1" s="1"/>
  <c r="K10" i="1"/>
  <c r="K13" i="1" s="1"/>
  <c r="K15" i="1" s="1"/>
  <c r="J10" i="1"/>
  <c r="J13" i="1" s="1"/>
  <c r="I10" i="1"/>
  <c r="H10" i="1"/>
  <c r="G10" i="1"/>
  <c r="E10" i="1"/>
  <c r="D10" i="1"/>
  <c r="C10" i="1"/>
  <c r="M9" i="1"/>
  <c r="M8" i="1"/>
  <c r="M7" i="1"/>
  <c r="F6" i="1"/>
  <c r="M6" i="1" s="1"/>
  <c r="F10" i="1" l="1"/>
  <c r="F13" i="1" s="1"/>
  <c r="F15" i="1" s="1"/>
  <c r="H14" i="1"/>
  <c r="M14" i="1" s="1"/>
  <c r="H13" i="1"/>
  <c r="C11" i="1"/>
  <c r="C16" i="1"/>
  <c r="M10" i="1"/>
  <c r="J15" i="1"/>
  <c r="H11" i="1"/>
  <c r="L13" i="1"/>
  <c r="L15" i="1" s="1"/>
  <c r="M13" i="1" l="1"/>
  <c r="M15" i="1" s="1"/>
  <c r="H15" i="1"/>
  <c r="H16" i="1" s="1"/>
</calcChain>
</file>

<file path=xl/sharedStrings.xml><?xml version="1.0" encoding="utf-8"?>
<sst xmlns="http://schemas.openxmlformats.org/spreadsheetml/2006/main" count="19" uniqueCount="19">
  <si>
    <t>CSJ:</t>
  </si>
  <si>
    <t>0500-04-112</t>
  </si>
  <si>
    <t>Project:</t>
  </si>
  <si>
    <t xml:space="preserve">IH 45 S from at Texas City Wye to  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</si>
  <si>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</si>
  <si>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</si>
  <si>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</si>
  <si>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</si>
  <si>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</si>
  <si>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</si>
  <si>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</si>
  <si>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</si>
  <si>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</si>
  <si>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</si>
  <si>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</si>
  <si>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</si>
  <si>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</si>
  <si>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</si>
  <si>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0500-04-112 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</si>
</sst>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0" fillId="0" borderId="1" xfId="0" applyBorder="1"/>
    <xf numFmtId="4" fontId="1" fillId="2" borderId="1" xfId="1" applyNumberFormat="1" applyFont="1" applyFill="1" applyBorder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H9" sqref="H9"/>
    </sheetView>
  </sheetViews>
  <sheetFormatPr defaultRowHeight="15" x14ac:dyDescent="0.25"/>
  <cols>
    <col min="2" max="2" width="31.5703125" customWidth="1"/>
    <col min="3" max="5" width="9.7109375" customWidth="1"/>
    <col min="6" max="6" width="11.5703125" bestFit="1" customWidth="1"/>
    <col min="7" max="7" width="12.5703125" bestFit="1" customWidth="1"/>
    <col min="8" max="8" width="12.42578125" bestFit="1" customWidth="1"/>
    <col min="9" max="9" width="9.7109375" customWidth="1"/>
    <col min="10" max="10" width="11.5703125" bestFit="1" customWidth="1"/>
    <col min="11" max="11" width="12.5703125" bestFit="1" customWidth="1"/>
    <col min="12" max="12" width="14" bestFit="1" customWidth="1"/>
    <col min="13" max="13" width="13.7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4" t="s">
        <v>4</v>
      </c>
      <c r="C4" s="24" t="s">
        <v>5</v>
      </c>
      <c r="D4" s="24"/>
      <c r="E4" s="24"/>
      <c r="F4" s="24"/>
      <c r="G4" s="24"/>
      <c r="H4" s="24"/>
      <c r="I4" s="24"/>
      <c r="J4" s="24"/>
      <c r="K4" s="24"/>
      <c r="L4" s="24"/>
      <c r="M4" s="25" t="s">
        <v>6</v>
      </c>
    </row>
    <row r="5" spans="1:13" x14ac:dyDescent="0.25">
      <c r="B5" s="24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6"/>
    </row>
    <row r="6" spans="1:13" ht="14.45" x14ac:dyDescent="0.3">
      <c r="B6" s="7" t="s">
        <v>7</v>
      </c>
      <c r="C6" s="8"/>
      <c r="D6" s="8"/>
      <c r="E6" s="8"/>
      <c r="F6" s="8">
        <f>0.1*H8</f>
        <v>6733140</v>
      </c>
      <c r="G6" s="8"/>
      <c r="H6" s="8"/>
      <c r="I6" s="8"/>
      <c r="J6" s="14"/>
      <c r="K6" s="14"/>
      <c r="L6" s="14"/>
      <c r="M6" s="9">
        <f>SUM(C6:I6)</f>
        <v>6733140</v>
      </c>
    </row>
    <row r="7" spans="1:13" ht="14.45" x14ac:dyDescent="0.3">
      <c r="B7" s="7" t="s">
        <v>8</v>
      </c>
      <c r="C7" s="8"/>
      <c r="D7" s="8"/>
      <c r="E7" s="8"/>
      <c r="F7" s="8"/>
      <c r="G7" s="8">
        <v>11880000</v>
      </c>
      <c r="H7" s="8" t="s">
        <v>9</v>
      </c>
      <c r="I7" s="8"/>
      <c r="J7" s="14"/>
      <c r="K7" s="14"/>
      <c r="L7" s="14"/>
      <c r="M7" s="9">
        <f>SUM(C7:I7)</f>
        <v>11880000</v>
      </c>
    </row>
    <row r="8" spans="1:13" ht="14.45" x14ac:dyDescent="0.3">
      <c r="B8" s="7" t="s">
        <v>10</v>
      </c>
      <c r="C8" s="8"/>
      <c r="D8" s="8"/>
      <c r="E8" s="8"/>
      <c r="F8" s="8"/>
      <c r="G8" s="8"/>
      <c r="H8" s="15">
        <v>67331400</v>
      </c>
      <c r="I8" s="8"/>
      <c r="J8" s="14"/>
      <c r="K8" s="14"/>
      <c r="L8" s="14"/>
      <c r="M8" s="9">
        <f>SUM(C8:I8)</f>
        <v>67331400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ref="M9" si="0">SUM(C9:L9)</f>
        <v>0</v>
      </c>
    </row>
    <row r="10" spans="1:13" x14ac:dyDescent="0.25">
      <c r="B10" s="19" t="s">
        <v>12</v>
      </c>
      <c r="C10" s="10">
        <f t="shared" ref="C10:M10" si="1">SUM(C6:C9)</f>
        <v>0</v>
      </c>
      <c r="D10" s="10">
        <f t="shared" si="1"/>
        <v>0</v>
      </c>
      <c r="E10" s="10">
        <f t="shared" si="1"/>
        <v>0</v>
      </c>
      <c r="F10" s="10">
        <f>SUM(F6:F9)</f>
        <v>6733140</v>
      </c>
      <c r="G10" s="10">
        <f>SUM(G6:G9)</f>
        <v>11880000</v>
      </c>
      <c r="H10" s="10">
        <f>SUM(H6:H9)</f>
        <v>67331400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21">
        <f t="shared" si="1"/>
        <v>85944540</v>
      </c>
    </row>
    <row r="11" spans="1:13" x14ac:dyDescent="0.25">
      <c r="B11" s="20"/>
      <c r="C11" s="22">
        <f>SUM(C10:G10)</f>
        <v>18613140</v>
      </c>
      <c r="D11" s="23"/>
      <c r="E11" s="23"/>
      <c r="F11" s="23"/>
      <c r="G11" s="23"/>
      <c r="H11" s="22">
        <f>SUM(H10:L10)</f>
        <v>67331400</v>
      </c>
      <c r="I11" s="23"/>
      <c r="J11" s="23"/>
      <c r="K11" s="23"/>
      <c r="L11" s="23"/>
      <c r="M11" s="21"/>
    </row>
    <row r="12" spans="1:13" ht="15" customHeight="1" x14ac:dyDescent="0.25">
      <c r="B12" s="11" t="s">
        <v>13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3" x14ac:dyDescent="0.25">
      <c r="B13" s="7" t="s">
        <v>14</v>
      </c>
      <c r="C13" s="8"/>
      <c r="D13" s="8"/>
      <c r="E13" s="8"/>
      <c r="F13" s="8">
        <f>F10</f>
        <v>6733140</v>
      </c>
      <c r="G13" s="8">
        <f>G10</f>
        <v>11880000</v>
      </c>
      <c r="H13" s="8">
        <f>H10*0.2</f>
        <v>13466280</v>
      </c>
      <c r="I13" s="8"/>
      <c r="J13" s="8">
        <f>J10</f>
        <v>0</v>
      </c>
      <c r="K13" s="8">
        <f>K10</f>
        <v>0</v>
      </c>
      <c r="L13" s="8">
        <f t="shared" ref="L13" si="2">0.2*L10</f>
        <v>0</v>
      </c>
      <c r="M13" s="12">
        <f t="shared" ref="M13:M14" si="3">SUM(C13:L13)</f>
        <v>32079420</v>
      </c>
    </row>
    <row r="14" spans="1:13" x14ac:dyDescent="0.25">
      <c r="B14" s="13" t="s">
        <v>15</v>
      </c>
      <c r="C14" s="8"/>
      <c r="D14" s="8"/>
      <c r="E14" s="8"/>
      <c r="F14" s="8"/>
      <c r="G14" s="8"/>
      <c r="H14" s="8">
        <f>H10*0.8</f>
        <v>53865120</v>
      </c>
      <c r="I14" s="8"/>
      <c r="J14" s="8"/>
      <c r="K14" s="8"/>
      <c r="L14" s="8">
        <f t="shared" ref="L14" si="4">0.8*L10</f>
        <v>0</v>
      </c>
      <c r="M14" s="12">
        <f t="shared" si="3"/>
        <v>53865120</v>
      </c>
    </row>
    <row r="15" spans="1:13" x14ac:dyDescent="0.25">
      <c r="B15" s="19" t="s">
        <v>16</v>
      </c>
      <c r="C15" s="10">
        <f>SUM(C13:C14)</f>
        <v>0</v>
      </c>
      <c r="D15" s="10">
        <f t="shared" ref="D15:L15" si="5">SUM(D13:D14)</f>
        <v>0</v>
      </c>
      <c r="E15" s="10">
        <f t="shared" si="5"/>
        <v>0</v>
      </c>
      <c r="F15" s="10">
        <f t="shared" si="5"/>
        <v>6733140</v>
      </c>
      <c r="G15" s="10">
        <f t="shared" si="5"/>
        <v>11880000</v>
      </c>
      <c r="H15" s="10">
        <f t="shared" si="5"/>
        <v>67331400</v>
      </c>
      <c r="I15" s="10">
        <f t="shared" si="5"/>
        <v>0</v>
      </c>
      <c r="J15" s="10">
        <f t="shared" si="5"/>
        <v>0</v>
      </c>
      <c r="K15" s="10">
        <f t="shared" si="5"/>
        <v>0</v>
      </c>
      <c r="L15" s="10">
        <f t="shared" si="5"/>
        <v>0</v>
      </c>
      <c r="M15" s="21">
        <f>SUM(M13:M14)</f>
        <v>85944540</v>
      </c>
    </row>
    <row r="16" spans="1:13" x14ac:dyDescent="0.25">
      <c r="B16" s="20"/>
      <c r="C16" s="22">
        <f>SUM(C15:G15)</f>
        <v>18613140</v>
      </c>
      <c r="D16" s="23"/>
      <c r="E16" s="23"/>
      <c r="F16" s="23"/>
      <c r="G16" s="23"/>
      <c r="H16" s="22">
        <f>SUM(H15:L15)</f>
        <v>67331400</v>
      </c>
      <c r="I16" s="23"/>
      <c r="J16" s="23"/>
      <c r="K16" s="23"/>
      <c r="L16" s="23"/>
      <c r="M16" s="21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112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2014-12-29T20:49:30Z</dcterms:created>
  <dcterms:modified xsi:type="dcterms:W3CDTF">2015-01-12T15:55:49Z</dcterms:modified>
</cp:coreProperties>
</file>