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0" windowHeight="11310"/>
  </bookViews>
  <sheets>
    <sheet name="050" sheetId="1" r:id="rId1"/>
  </sheets>
  <calcPr calcId="145621"/>
</workbook>
</file>

<file path=xl/calcChain.xml><?xml version="1.0" encoding="utf-8"?>
<calcChain xmlns="http://schemas.openxmlformats.org/spreadsheetml/2006/main">
  <c r="D15" i="1" l="1"/>
  <c r="D14" i="1"/>
  <c r="C14" i="1"/>
  <c r="M7" i="1" l="1"/>
  <c r="L16" i="1" l="1"/>
  <c r="I16" i="1"/>
  <c r="H16" i="1"/>
  <c r="G16" i="1"/>
  <c r="F16" i="1"/>
  <c r="E16" i="1"/>
  <c r="D16" i="1"/>
  <c r="C16" i="1"/>
  <c r="L15" i="1"/>
  <c r="M15" i="1" s="1"/>
  <c r="L14" i="1"/>
  <c r="K14" i="1"/>
  <c r="K16" i="1" s="1"/>
  <c r="L11" i="1"/>
  <c r="K11" i="1"/>
  <c r="I11" i="1"/>
  <c r="H11" i="1"/>
  <c r="G11" i="1"/>
  <c r="F11" i="1"/>
  <c r="E11" i="1"/>
  <c r="D11" i="1"/>
  <c r="C11" i="1"/>
  <c r="M10" i="1"/>
  <c r="M9" i="1"/>
  <c r="M8" i="1"/>
  <c r="J6" i="1"/>
  <c r="J11" i="1" s="1"/>
  <c r="C17" i="1" l="1"/>
  <c r="C12" i="1"/>
  <c r="J14" i="1"/>
  <c r="H12" i="1"/>
  <c r="M6" i="1"/>
  <c r="M11" i="1" s="1"/>
  <c r="J16" i="1" l="1"/>
  <c r="H17" i="1" s="1"/>
  <c r="M14" i="1"/>
  <c r="M16" i="1" s="1"/>
</calcChain>
</file>

<file path=xl/sharedStrings.xml><?xml version="1.0" encoding="utf-8"?>
<sst xmlns="http://schemas.openxmlformats.org/spreadsheetml/2006/main" count="23" uniqueCount="21">
  <si>
    <t>CSJ:</t>
  </si>
  <si>
    <t>0192-02-050</t>
  </si>
  <si>
    <t>Project:</t>
  </si>
  <si>
    <t>SH 6 from FM 521 to W of SH 288</t>
  </si>
  <si>
    <t>Project Expenditures</t>
  </si>
  <si>
    <t>Fiscal Year (Sept 1 - Aug 31)</t>
  </si>
  <si>
    <t>Project Total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</si>
  <si>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</si>
  <si>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</si>
  <si>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</si>
  <si>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</si>
  <si>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</si>
  <si>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</si>
  <si>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</si>
  <si>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</si>
  <si>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</si>
  <si>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</si>
  <si>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0192-02-050 Budget - SH6</t>
  </si>
  <si>
    <t>Letting Date - January 2016</t>
  </si>
  <si>
    <t xml:space="preserve">Design </t>
  </si>
  <si>
    <t>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</si>
</sst>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  <numFmt numFmtId="166" formatCode="_(&quot;$&quot;* #,##0.0_);_(&quot;$&quot;* \(#,##0.0\);_(&quot;$&quot;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</xf>
    <xf numFmtId="164" fontId="0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/>
    <xf numFmtId="164" fontId="0" fillId="2" borderId="1" xfId="1" applyNumberFormat="1" applyFont="1" applyFill="1" applyBorder="1" applyAlignment="1" applyProtection="1">
      <alignment horizontal="left"/>
      <protection locked="0"/>
    </xf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/>
    <xf numFmtId="164" fontId="0" fillId="2" borderId="1" xfId="1" applyNumberFormat="1" applyFont="1" applyFill="1" applyBorder="1" applyProtection="1"/>
    <xf numFmtId="164" fontId="4" fillId="2" borderId="1" xfId="1" applyNumberFormat="1" applyFont="1" applyFill="1" applyBorder="1" applyProtection="1"/>
    <xf numFmtId="0" fontId="0" fillId="2" borderId="0" xfId="0" applyFill="1"/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2" borderId="1" xfId="1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31"/>
  <sheetViews>
    <sheetView tabSelected="1" workbookViewId="0">
      <selection activeCell="H32" sqref="H32"/>
    </sheetView>
  </sheetViews>
  <sheetFormatPr defaultRowHeight="15" x14ac:dyDescent="0.25"/>
  <cols>
    <col min="2" max="2" width="31.5703125" customWidth="1"/>
    <col min="3" max="3" width="9.7109375" customWidth="1"/>
    <col min="4" max="4" width="12" customWidth="1"/>
    <col min="5" max="5" width="11.42578125" customWidth="1"/>
    <col min="6" max="6" width="11.140625" customWidth="1"/>
    <col min="7" max="7" width="9.7109375" customWidth="1"/>
    <col min="8" max="8" width="13.28515625" bestFit="1" customWidth="1"/>
    <col min="9" max="9" width="9.7109375" customWidth="1"/>
    <col min="10" max="10" width="11.5703125" bestFit="1" customWidth="1"/>
    <col min="11" max="11" width="9.85546875" customWidth="1"/>
    <col min="12" max="12" width="12.5703125" bestFit="1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0" t="s">
        <v>4</v>
      </c>
      <c r="C4" s="21" t="s">
        <v>5</v>
      </c>
      <c r="D4" s="21"/>
      <c r="E4" s="21"/>
      <c r="F4" s="21"/>
      <c r="G4" s="21"/>
      <c r="H4" s="21"/>
      <c r="I4" s="21"/>
      <c r="J4" s="21"/>
      <c r="K4" s="21"/>
      <c r="L4" s="21"/>
      <c r="M4" s="22" t="s">
        <v>6</v>
      </c>
    </row>
    <row r="5" spans="1:13" x14ac:dyDescent="0.25">
      <c r="B5" s="20"/>
      <c r="C5" s="9">
        <v>2015</v>
      </c>
      <c r="D5" s="9">
        <v>2016</v>
      </c>
      <c r="E5" s="9">
        <v>2017</v>
      </c>
      <c r="F5" s="9">
        <v>2018</v>
      </c>
      <c r="G5" s="9">
        <v>2019</v>
      </c>
      <c r="H5" s="9">
        <v>2020</v>
      </c>
      <c r="I5" s="9">
        <v>2021</v>
      </c>
      <c r="J5" s="9">
        <v>2022</v>
      </c>
      <c r="K5" s="9">
        <v>2023</v>
      </c>
      <c r="L5" s="9">
        <v>2024</v>
      </c>
      <c r="M5" s="23"/>
    </row>
    <row r="6" spans="1:13" x14ac:dyDescent="0.25">
      <c r="B6" s="6" t="s">
        <v>19</v>
      </c>
      <c r="C6" s="10">
        <v>525000</v>
      </c>
      <c r="D6" s="10">
        <v>10000</v>
      </c>
      <c r="E6" s="10"/>
      <c r="F6" s="10"/>
      <c r="G6" s="10"/>
      <c r="H6" s="10"/>
      <c r="I6" s="10"/>
      <c r="J6" s="10">
        <f>0.1*L9</f>
        <v>0</v>
      </c>
      <c r="K6" s="10"/>
      <c r="L6" s="10"/>
      <c r="M6" s="11">
        <f>SUM(C6:L6)</f>
        <v>535000</v>
      </c>
    </row>
    <row r="7" spans="1:13" x14ac:dyDescent="0.25">
      <c r="B7" s="6" t="s">
        <v>20</v>
      </c>
      <c r="C7" s="10">
        <v>90000</v>
      </c>
      <c r="D7" s="10"/>
      <c r="E7" s="10"/>
      <c r="F7" s="10"/>
      <c r="G7" s="10"/>
      <c r="H7" s="10"/>
      <c r="I7" s="10"/>
      <c r="J7" s="10"/>
      <c r="K7" s="10"/>
      <c r="L7" s="10"/>
      <c r="M7" s="11">
        <f>SUM(C7:L7)</f>
        <v>90000</v>
      </c>
    </row>
    <row r="8" spans="1:13" x14ac:dyDescent="0.25">
      <c r="B8" s="6" t="s">
        <v>7</v>
      </c>
      <c r="C8" s="12">
        <v>0</v>
      </c>
      <c r="D8" s="12">
        <v>0</v>
      </c>
      <c r="E8" s="12">
        <v>0</v>
      </c>
      <c r="F8" s="10">
        <v>0</v>
      </c>
      <c r="G8" s="13"/>
      <c r="H8" s="10"/>
      <c r="I8" s="10"/>
      <c r="J8" s="10"/>
      <c r="K8" s="10"/>
      <c r="L8" s="10" t="s">
        <v>8</v>
      </c>
      <c r="M8" s="11">
        <f t="shared" ref="M8:M10" si="0">SUM(C8:L8)</f>
        <v>0</v>
      </c>
    </row>
    <row r="9" spans="1:13" ht="15.75" x14ac:dyDescent="0.25">
      <c r="B9" s="6" t="s">
        <v>9</v>
      </c>
      <c r="C9" s="10"/>
      <c r="D9" s="10">
        <v>6100000</v>
      </c>
      <c r="E9" s="10"/>
      <c r="F9" s="14"/>
      <c r="G9" s="10" t="s">
        <v>8</v>
      </c>
      <c r="H9" s="15"/>
      <c r="I9" s="10"/>
      <c r="J9" s="10"/>
      <c r="K9" s="10"/>
      <c r="L9" s="16"/>
      <c r="M9" s="11">
        <f t="shared" si="0"/>
        <v>6100000</v>
      </c>
    </row>
    <row r="10" spans="1:13" x14ac:dyDescent="0.25">
      <c r="B10" s="6" t="s">
        <v>10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>
        <f t="shared" si="0"/>
        <v>0</v>
      </c>
    </row>
    <row r="11" spans="1:13" x14ac:dyDescent="0.25">
      <c r="B11" s="24" t="s">
        <v>11</v>
      </c>
      <c r="C11" s="17">
        <f t="shared" ref="C11:M11" si="1">SUM(C6:C10)</f>
        <v>615000</v>
      </c>
      <c r="D11" s="17">
        <f t="shared" si="1"/>
        <v>6110000</v>
      </c>
      <c r="E11" s="17">
        <f t="shared" si="1"/>
        <v>0</v>
      </c>
      <c r="F11" s="17">
        <f t="shared" si="1"/>
        <v>0</v>
      </c>
      <c r="G11" s="17">
        <f t="shared" si="1"/>
        <v>0</v>
      </c>
      <c r="H11" s="17">
        <f t="shared" si="1"/>
        <v>0</v>
      </c>
      <c r="I11" s="17">
        <f t="shared" si="1"/>
        <v>0</v>
      </c>
      <c r="J11" s="17">
        <f t="shared" si="1"/>
        <v>0</v>
      </c>
      <c r="K11" s="17">
        <f t="shared" si="1"/>
        <v>0</v>
      </c>
      <c r="L11" s="17">
        <f t="shared" si="1"/>
        <v>0</v>
      </c>
      <c r="M11" s="26">
        <f t="shared" si="1"/>
        <v>6725000</v>
      </c>
    </row>
    <row r="12" spans="1:13" x14ac:dyDescent="0.25">
      <c r="B12" s="25"/>
      <c r="C12" s="27">
        <f>SUM(C11:G11)</f>
        <v>6725000</v>
      </c>
      <c r="D12" s="28"/>
      <c r="E12" s="28"/>
      <c r="F12" s="28"/>
      <c r="G12" s="28"/>
      <c r="H12" s="27">
        <f>SUM(H11:L11)</f>
        <v>0</v>
      </c>
      <c r="I12" s="28"/>
      <c r="J12" s="28"/>
      <c r="K12" s="28"/>
      <c r="L12" s="28"/>
      <c r="M12" s="26"/>
    </row>
    <row r="13" spans="1:13" ht="15" customHeight="1" x14ac:dyDescent="0.3">
      <c r="B13" s="7" t="s">
        <v>12</v>
      </c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1"/>
    </row>
    <row r="14" spans="1:13" x14ac:dyDescent="0.25">
      <c r="B14" s="6" t="s">
        <v>13</v>
      </c>
      <c r="C14" s="10">
        <f>C11</f>
        <v>615000</v>
      </c>
      <c r="D14" s="10">
        <f>(D9*0.2)+D6</f>
        <v>1230000</v>
      </c>
      <c r="E14" s="10"/>
      <c r="F14" s="10"/>
      <c r="G14" s="10"/>
      <c r="H14" s="10"/>
      <c r="I14" s="10"/>
      <c r="J14" s="10">
        <f>J11</f>
        <v>0</v>
      </c>
      <c r="K14" s="10">
        <f>K11</f>
        <v>0</v>
      </c>
      <c r="L14" s="10">
        <f t="shared" ref="L14" si="2">0.2*L11</f>
        <v>0</v>
      </c>
      <c r="M14" s="18">
        <f t="shared" ref="M14:M15" si="3">SUM(C14:L14)</f>
        <v>1845000</v>
      </c>
    </row>
    <row r="15" spans="1:13" x14ac:dyDescent="0.25">
      <c r="B15" s="8" t="s">
        <v>14</v>
      </c>
      <c r="C15" s="10"/>
      <c r="D15" s="10">
        <f>D9*0.8</f>
        <v>4880000</v>
      </c>
      <c r="E15" s="10"/>
      <c r="F15" s="10"/>
      <c r="G15" s="10"/>
      <c r="H15" s="10"/>
      <c r="I15" s="10"/>
      <c r="J15" s="10"/>
      <c r="K15" s="10"/>
      <c r="L15" s="10">
        <f t="shared" ref="L15" si="4">0.8*L11</f>
        <v>0</v>
      </c>
      <c r="M15" s="18">
        <f t="shared" si="3"/>
        <v>4880000</v>
      </c>
    </row>
    <row r="16" spans="1:13" x14ac:dyDescent="0.25">
      <c r="B16" s="24" t="s">
        <v>15</v>
      </c>
      <c r="C16" s="17">
        <f>SUM(C14:C15)</f>
        <v>615000</v>
      </c>
      <c r="D16" s="17">
        <f t="shared" ref="D16:L16" si="5">SUM(D14:D15)</f>
        <v>6110000</v>
      </c>
      <c r="E16" s="17">
        <f t="shared" si="5"/>
        <v>0</v>
      </c>
      <c r="F16" s="17">
        <f t="shared" si="5"/>
        <v>0</v>
      </c>
      <c r="G16" s="17">
        <f t="shared" si="5"/>
        <v>0</v>
      </c>
      <c r="H16" s="17">
        <f t="shared" si="5"/>
        <v>0</v>
      </c>
      <c r="I16" s="17">
        <f t="shared" si="5"/>
        <v>0</v>
      </c>
      <c r="J16" s="17">
        <f t="shared" si="5"/>
        <v>0</v>
      </c>
      <c r="K16" s="17">
        <f t="shared" si="5"/>
        <v>0</v>
      </c>
      <c r="L16" s="17">
        <f t="shared" si="5"/>
        <v>0</v>
      </c>
      <c r="M16" s="26">
        <f>SUM(M14:M15)</f>
        <v>6725000</v>
      </c>
    </row>
    <row r="17" spans="1:13" x14ac:dyDescent="0.25">
      <c r="B17" s="25"/>
      <c r="C17" s="27">
        <f>SUM(C16:G16)</f>
        <v>6725000</v>
      </c>
      <c r="D17" s="28"/>
      <c r="E17" s="28"/>
      <c r="F17" s="28"/>
      <c r="G17" s="28"/>
      <c r="H17" s="27">
        <f>SUM(H16:L16)</f>
        <v>0</v>
      </c>
      <c r="I17" s="28"/>
      <c r="J17" s="28"/>
      <c r="K17" s="28"/>
      <c r="L17" s="28"/>
      <c r="M17" s="26"/>
    </row>
    <row r="21" spans="1:13" x14ac:dyDescent="0.25">
      <c r="M21"/>
    </row>
    <row r="22" spans="1:13" x14ac:dyDescent="0.25">
      <c r="A22" t="s">
        <v>16</v>
      </c>
      <c r="B22" t="s">
        <v>17</v>
      </c>
      <c r="M22"/>
    </row>
    <row r="24" spans="1:13" x14ac:dyDescent="0.25">
      <c r="D24" s="19" t="s">
        <v>18</v>
      </c>
    </row>
    <row r="31" spans="1:13" x14ac:dyDescent="0.25">
      <c r="H31" s="32" t="s">
        <v>8</v>
      </c>
    </row>
  </sheetData>
  <mergeCells count="12">
    <mergeCell ref="C13:M13"/>
    <mergeCell ref="B16:B17"/>
    <mergeCell ref="M16:M17"/>
    <mergeCell ref="C17:G17"/>
    <mergeCell ref="H17:L17"/>
    <mergeCell ref="B4:B5"/>
    <mergeCell ref="C4:L4"/>
    <mergeCell ref="M4:M5"/>
    <mergeCell ref="B11:B12"/>
    <mergeCell ref="M11:M12"/>
    <mergeCell ref="C12:G12"/>
    <mergeCell ref="H12:L12"/>
  </mergeCells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cp:lastPrinted>2015-01-05T21:25:14Z</cp:lastPrinted>
  <dcterms:created xsi:type="dcterms:W3CDTF">2014-12-30T21:20:43Z</dcterms:created>
  <dcterms:modified xsi:type="dcterms:W3CDTF">2015-01-09T17:17:38Z</dcterms:modified>
</cp:coreProperties>
</file>