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147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9" i="1" l="1"/>
  <c r="L9" i="1"/>
  <c r="J9" i="1"/>
  <c r="H9" i="1"/>
  <c r="F9" i="1"/>
</calcChain>
</file>

<file path=xl/sharedStrings.xml><?xml version="1.0" encoding="utf-8"?>
<sst xmlns="http://schemas.openxmlformats.org/spreadsheetml/2006/main" count="16" uniqueCount="16">
  <si>
    <t>Project Allocation</t>
  </si>
  <si>
    <t>Planning</t>
  </si>
  <si>
    <t>Acquisition-Land</t>
  </si>
  <si>
    <t>Design</t>
  </si>
  <si>
    <t>Construction</t>
  </si>
  <si>
    <t>Equipment Acquisition</t>
  </si>
  <si>
    <t>Project Closeout</t>
  </si>
  <si>
    <t>Other</t>
  </si>
  <si>
    <t>Project Total</t>
  </si>
  <si>
    <t>Inflation</t>
  </si>
  <si>
    <t>SP1</t>
  </si>
  <si>
    <t>SP2</t>
  </si>
  <si>
    <t>SP3</t>
  </si>
  <si>
    <t>Estimated Construction Costs in Thousands</t>
  </si>
  <si>
    <t>SP4</t>
  </si>
  <si>
    <t>SP5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</si>
</sst>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4" fillId="2" borderId="1" xfId="5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2" fillId="0" borderId="0" xfId="0" applyFont="1"/>
  </cellXfs>
  <cellStyles count="200">
    <cellStyle name="Currency 10" xfId="5"/>
    <cellStyle name="Currency 2" xfId="4"/>
    <cellStyle name="Currency 2 2" xfId="12"/>
    <cellStyle name="Currency 2 2 2" xfId="20"/>
    <cellStyle name="Currency 2 2 2 2" xfId="44"/>
    <cellStyle name="Currency 2 2 2 2 2" xfId="91"/>
    <cellStyle name="Currency 2 2 2 2 2 2" xfId="183"/>
    <cellStyle name="Currency 2 2 2 2 3" xfId="137"/>
    <cellStyle name="Currency 2 2 2 3" xfId="68"/>
    <cellStyle name="Currency 2 2 2 3 2" xfId="160"/>
    <cellStyle name="Currency 2 2 2 4" xfId="114"/>
    <cellStyle name="Currency 2 2 3" xfId="36"/>
    <cellStyle name="Currency 2 2 3 2" xfId="83"/>
    <cellStyle name="Currency 2 2 3 2 2" xfId="175"/>
    <cellStyle name="Currency 2 2 3 3" xfId="129"/>
    <cellStyle name="Currency 2 2 4" xfId="60"/>
    <cellStyle name="Currency 2 2 4 2" xfId="152"/>
    <cellStyle name="Currency 2 2 5" xfId="106"/>
    <cellStyle name="Currency 2 3" xfId="28"/>
    <cellStyle name="Currency 2 3 2" xfId="52"/>
    <cellStyle name="Currency 2 3 2 2" xfId="98"/>
    <cellStyle name="Currency 2 3 2 2 2" xfId="190"/>
    <cellStyle name="Currency 2 3 2 3" xfId="144"/>
    <cellStyle name="Currency 2 3 3" xfId="75"/>
    <cellStyle name="Currency 2 3 3 2" xfId="167"/>
    <cellStyle name="Currency 2 3 4" xfId="121"/>
    <cellStyle name="Currency 2 4" xfId="30"/>
    <cellStyle name="Currency 2 4 2" xfId="54"/>
    <cellStyle name="Currency 2 4 2 2" xfId="100"/>
    <cellStyle name="Currency 2 4 2 2 2" xfId="192"/>
    <cellStyle name="Currency 2 4 2 3" xfId="146"/>
    <cellStyle name="Currency 2 4 3" xfId="77"/>
    <cellStyle name="Currency 2 4 3 2" xfId="169"/>
    <cellStyle name="Currency 2 4 4" xfId="123"/>
    <cellStyle name="Currency 3" xfId="6"/>
    <cellStyle name="Currency 4" xfId="10"/>
    <cellStyle name="Currency 5" xfId="14"/>
    <cellStyle name="Currency 5 2" xfId="22"/>
    <cellStyle name="Currency 5 2 2" xfId="46"/>
    <cellStyle name="Currency 5 2 2 2" xfId="93"/>
    <cellStyle name="Currency 5 2 2 2 2" xfId="185"/>
    <cellStyle name="Currency 5 2 2 3" xfId="139"/>
    <cellStyle name="Currency 5 2 3" xfId="70"/>
    <cellStyle name="Currency 5 2 3 2" xfId="162"/>
    <cellStyle name="Currency 5 2 4" xfId="116"/>
    <cellStyle name="Currency 5 3" xfId="38"/>
    <cellStyle name="Currency 5 3 2" xfId="85"/>
    <cellStyle name="Currency 5 3 2 2" xfId="177"/>
    <cellStyle name="Currency 5 3 3" xfId="131"/>
    <cellStyle name="Currency 5 4" xfId="62"/>
    <cellStyle name="Currency 5 4 2" xfId="154"/>
    <cellStyle name="Currency 5 5" xfId="108"/>
    <cellStyle name="Currency 6" xfId="16"/>
    <cellStyle name="Currency 6 2" xfId="24"/>
    <cellStyle name="Currency 6 2 2" xfId="48"/>
    <cellStyle name="Currency 6 2 2 2" xfId="95"/>
    <cellStyle name="Currency 6 2 2 2 2" xfId="187"/>
    <cellStyle name="Currency 6 2 2 3" xfId="141"/>
    <cellStyle name="Currency 6 2 3" xfId="72"/>
    <cellStyle name="Currency 6 2 3 2" xfId="164"/>
    <cellStyle name="Currency 6 2 4" xfId="118"/>
    <cellStyle name="Currency 6 3" xfId="40"/>
    <cellStyle name="Currency 6 3 2" xfId="87"/>
    <cellStyle name="Currency 6 3 2 2" xfId="179"/>
    <cellStyle name="Currency 6 3 3" xfId="133"/>
    <cellStyle name="Currency 6 4" xfId="64"/>
    <cellStyle name="Currency 6 4 2" xfId="156"/>
    <cellStyle name="Currency 6 5" xfId="110"/>
    <cellStyle name="Currency 7" xfId="18"/>
    <cellStyle name="Currency 7 2" xfId="26"/>
    <cellStyle name="Currency 7 2 2" xfId="50"/>
    <cellStyle name="Currency 7 2 2 2" xfId="97"/>
    <cellStyle name="Currency 7 2 2 2 2" xfId="189"/>
    <cellStyle name="Currency 7 2 2 3" xfId="143"/>
    <cellStyle name="Currency 7 2 3" xfId="74"/>
    <cellStyle name="Currency 7 2 3 2" xfId="166"/>
    <cellStyle name="Currency 7 2 4" xfId="120"/>
    <cellStyle name="Currency 7 3" xfId="42"/>
    <cellStyle name="Currency 7 3 2" xfId="89"/>
    <cellStyle name="Currency 7 3 2 2" xfId="181"/>
    <cellStyle name="Currency 7 3 3" xfId="135"/>
    <cellStyle name="Currency 7 4" xfId="66"/>
    <cellStyle name="Currency 7 4 2" xfId="158"/>
    <cellStyle name="Currency 7 5" xfId="112"/>
    <cellStyle name="Currency 8" xfId="33"/>
    <cellStyle name="Currency 8 2" xfId="57"/>
    <cellStyle name="Currency 8 2 2" xfId="103"/>
    <cellStyle name="Currency 8 2 2 2" xfId="195"/>
    <cellStyle name="Currency 8 2 3" xfId="149"/>
    <cellStyle name="Currency 8 3" xfId="80"/>
    <cellStyle name="Currency 8 3 2" xfId="172"/>
    <cellStyle name="Currency 8 4" xfId="126"/>
    <cellStyle name="Currency 9" xfId="199"/>
    <cellStyle name="Normal" xfId="0" builtinId="0"/>
    <cellStyle name="Normal 10" xfId="197"/>
    <cellStyle name="Normal 11" xfId="198"/>
    <cellStyle name="Normal 12" xfId="1"/>
    <cellStyle name="Normal 2" xfId="2"/>
    <cellStyle name="Normal 2 2" xfId="11"/>
    <cellStyle name="Normal 2 2 2" xfId="19"/>
    <cellStyle name="Normal 2 2 2 2" xfId="43"/>
    <cellStyle name="Normal 2 2 2 2 2" xfId="90"/>
    <cellStyle name="Normal 2 2 2 2 2 2" xfId="182"/>
    <cellStyle name="Normal 2 2 2 2 3" xfId="136"/>
    <cellStyle name="Normal 2 2 2 3" xfId="67"/>
    <cellStyle name="Normal 2 2 2 3 2" xfId="159"/>
    <cellStyle name="Normal 2 2 2 4" xfId="113"/>
    <cellStyle name="Normal 2 2 3" xfId="35"/>
    <cellStyle name="Normal 2 2 3 2" xfId="82"/>
    <cellStyle name="Normal 2 2 3 2 2" xfId="174"/>
    <cellStyle name="Normal 2 2 3 3" xfId="128"/>
    <cellStyle name="Normal 2 2 4" xfId="59"/>
    <cellStyle name="Normal 2 2 4 2" xfId="151"/>
    <cellStyle name="Normal 2 2 5" xfId="105"/>
    <cellStyle name="Normal 2 3" xfId="29"/>
    <cellStyle name="Normal 2 3 2" xfId="53"/>
    <cellStyle name="Normal 2 3 2 2" xfId="99"/>
    <cellStyle name="Normal 2 3 2 2 2" xfId="191"/>
    <cellStyle name="Normal 2 3 2 3" xfId="145"/>
    <cellStyle name="Normal 2 3 3" xfId="76"/>
    <cellStyle name="Normal 2 3 3 2" xfId="168"/>
    <cellStyle name="Normal 2 3 4" xfId="122"/>
    <cellStyle name="Normal 2 4" xfId="31"/>
    <cellStyle name="Normal 2 4 2" xfId="55"/>
    <cellStyle name="Normal 2 4 2 2" xfId="101"/>
    <cellStyle name="Normal 2 4 2 2 2" xfId="193"/>
    <cellStyle name="Normal 2 4 2 3" xfId="147"/>
    <cellStyle name="Normal 2 4 3" xfId="78"/>
    <cellStyle name="Normal 2 4 3 2" xfId="170"/>
    <cellStyle name="Normal 2 4 4" xfId="124"/>
    <cellStyle name="Normal 2 5" xfId="34"/>
    <cellStyle name="Normal 2 5 2" xfId="58"/>
    <cellStyle name="Normal 2 5 2 2" xfId="104"/>
    <cellStyle name="Normal 2 5 2 2 2" xfId="196"/>
    <cellStyle name="Normal 2 5 2 3" xfId="150"/>
    <cellStyle name="Normal 2 5 3" xfId="81"/>
    <cellStyle name="Normal 2 5 3 2" xfId="173"/>
    <cellStyle name="Normal 2 5 4" xfId="127"/>
    <cellStyle name="Normal 3" xfId="3"/>
    <cellStyle name="Normal 4" xfId="9"/>
    <cellStyle name="Normal 5" xfId="13"/>
    <cellStyle name="Normal 5 2" xfId="21"/>
    <cellStyle name="Normal 5 2 2" xfId="45"/>
    <cellStyle name="Normal 5 2 2 2" xfId="92"/>
    <cellStyle name="Normal 5 2 2 2 2" xfId="184"/>
    <cellStyle name="Normal 5 2 2 3" xfId="138"/>
    <cellStyle name="Normal 5 2 3" xfId="69"/>
    <cellStyle name="Normal 5 2 3 2" xfId="161"/>
    <cellStyle name="Normal 5 2 4" xfId="115"/>
    <cellStyle name="Normal 5 3" xfId="37"/>
    <cellStyle name="Normal 5 3 2" xfId="84"/>
    <cellStyle name="Normal 5 3 2 2" xfId="176"/>
    <cellStyle name="Normal 5 3 3" xfId="130"/>
    <cellStyle name="Normal 5 4" xfId="61"/>
    <cellStyle name="Normal 5 4 2" xfId="153"/>
    <cellStyle name="Normal 5 5" xfId="107"/>
    <cellStyle name="Normal 6" xfId="15"/>
    <cellStyle name="Normal 6 2" xfId="23"/>
    <cellStyle name="Normal 6 2 2" xfId="47"/>
    <cellStyle name="Normal 6 2 2 2" xfId="94"/>
    <cellStyle name="Normal 6 2 2 2 2" xfId="186"/>
    <cellStyle name="Normal 6 2 2 3" xfId="140"/>
    <cellStyle name="Normal 6 2 3" xfId="71"/>
    <cellStyle name="Normal 6 2 3 2" xfId="163"/>
    <cellStyle name="Normal 6 2 4" xfId="117"/>
    <cellStyle name="Normal 6 3" xfId="39"/>
    <cellStyle name="Normal 6 3 2" xfId="86"/>
    <cellStyle name="Normal 6 3 2 2" xfId="178"/>
    <cellStyle name="Normal 6 3 3" xfId="132"/>
    <cellStyle name="Normal 6 4" xfId="63"/>
    <cellStyle name="Normal 6 4 2" xfId="155"/>
    <cellStyle name="Normal 6 5" xfId="109"/>
    <cellStyle name="Normal 7" xfId="17"/>
    <cellStyle name="Normal 7 2" xfId="25"/>
    <cellStyle name="Normal 7 2 2" xfId="49"/>
    <cellStyle name="Normal 7 2 2 2" xfId="96"/>
    <cellStyle name="Normal 7 2 2 2 2" xfId="188"/>
    <cellStyle name="Normal 7 2 2 3" xfId="142"/>
    <cellStyle name="Normal 7 2 3" xfId="73"/>
    <cellStyle name="Normal 7 2 3 2" xfId="165"/>
    <cellStyle name="Normal 7 2 4" xfId="119"/>
    <cellStyle name="Normal 7 3" xfId="41"/>
    <cellStyle name="Normal 7 3 2" xfId="88"/>
    <cellStyle name="Normal 7 3 2 2" xfId="180"/>
    <cellStyle name="Normal 7 3 3" xfId="134"/>
    <cellStyle name="Normal 7 4" xfId="65"/>
    <cellStyle name="Normal 7 4 2" xfId="157"/>
    <cellStyle name="Normal 7 5" xfId="111"/>
    <cellStyle name="Normal 8" xfId="27"/>
    <cellStyle name="Normal 8 2" xfId="51"/>
    <cellStyle name="Normal 9" xfId="32"/>
    <cellStyle name="Normal 9 2" xfId="56"/>
    <cellStyle name="Normal 9 2 2" xfId="102"/>
    <cellStyle name="Normal 9 2 2 2" xfId="194"/>
    <cellStyle name="Normal 9 2 3" xfId="148"/>
    <cellStyle name="Normal 9 3" xfId="79"/>
    <cellStyle name="Normal 9 3 2" xfId="171"/>
    <cellStyle name="Normal 9 4" xfId="125"/>
    <cellStyle name="Percent 2" xfId="8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workbookViewId="0">
      <selection activeCell="L4" sqref="L4"/>
    </sheetView>
  </sheetViews>
  <sheetFormatPr defaultRowHeight="15" x14ac:dyDescent="0.25"/>
  <cols>
    <col min="1" max="1" width="21.5703125" bestFit="1" customWidth="1"/>
    <col min="2" max="2" width="8.85546875" customWidth="1"/>
    <col min="13" max="13" width="12.42578125" customWidth="1"/>
  </cols>
  <sheetData>
    <row r="2" spans="1:13" x14ac:dyDescent="0.25">
      <c r="B2" s="7" t="s">
        <v>13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x14ac:dyDescent="0.25">
      <c r="B3" s="7"/>
      <c r="C3" s="7"/>
      <c r="D3" s="1" t="s">
        <v>10</v>
      </c>
      <c r="E3" s="1"/>
      <c r="F3" s="1" t="s">
        <v>11</v>
      </c>
      <c r="G3" s="1"/>
      <c r="H3" s="1" t="s">
        <v>12</v>
      </c>
      <c r="I3" s="1"/>
      <c r="J3" s="1" t="s">
        <v>14</v>
      </c>
      <c r="K3" s="1"/>
      <c r="L3" s="1" t="s">
        <v>15</v>
      </c>
    </row>
    <row r="4" spans="1:13" x14ac:dyDescent="0.25">
      <c r="B4" s="1">
        <v>2017</v>
      </c>
      <c r="C4" s="1">
        <v>2018</v>
      </c>
      <c r="D4" s="1">
        <v>2019</v>
      </c>
      <c r="E4" s="1">
        <v>2020</v>
      </c>
      <c r="F4" s="1">
        <v>2021</v>
      </c>
      <c r="G4" s="1">
        <v>2022</v>
      </c>
      <c r="H4" s="1">
        <v>2023</v>
      </c>
      <c r="I4" s="1">
        <v>2024</v>
      </c>
      <c r="J4" s="1">
        <v>2025</v>
      </c>
      <c r="K4" s="1">
        <v>2026</v>
      </c>
      <c r="L4" s="1">
        <v>2027</v>
      </c>
      <c r="M4" s="7" t="s">
        <v>8</v>
      </c>
    </row>
    <row r="5" spans="1:13" ht="25.5" customHeight="1" x14ac:dyDescent="0.25">
      <c r="A5" s="4" t="s">
        <v>0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 t="s">
        <v>4</v>
      </c>
      <c r="B9" s="5"/>
      <c r="C9" s="5"/>
      <c r="D9" s="6">
        <v>10652</v>
      </c>
      <c r="E9" s="5"/>
      <c r="F9" s="6">
        <f>ROUND((7815+2344+1172)*F14,0)</f>
        <v>12917</v>
      </c>
      <c r="G9" s="5"/>
      <c r="H9" s="6">
        <f>ROUND((7244+213+1087)*H14,0)</f>
        <v>10082</v>
      </c>
      <c r="I9" s="6"/>
      <c r="J9" s="6">
        <f>ROUND((13399+4019+2010)*J14,0)</f>
        <v>23702</v>
      </c>
      <c r="K9" s="6"/>
      <c r="L9" s="6">
        <f>ROUND((12642+3793+1896)*L14,0)</f>
        <v>23097</v>
      </c>
      <c r="M9" s="6">
        <f>SUM(B9:L9)</f>
        <v>80450</v>
      </c>
    </row>
    <row r="10" spans="1:13" x14ac:dyDescent="0.25">
      <c r="A10" s="5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5" t="s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2"/>
      <c r="B13" s="2"/>
    </row>
    <row r="14" spans="1:13" hidden="1" x14ac:dyDescent="0.25">
      <c r="A14" t="s">
        <v>9</v>
      </c>
      <c r="B14">
        <v>1.06</v>
      </c>
      <c r="C14">
        <v>1.08</v>
      </c>
      <c r="D14">
        <v>1.1000000000000001</v>
      </c>
      <c r="E14">
        <v>1.1200000000000001</v>
      </c>
      <c r="F14">
        <v>1.1399999999999999</v>
      </c>
      <c r="G14">
        <v>1.1599999999999999</v>
      </c>
      <c r="H14">
        <v>1.18</v>
      </c>
      <c r="I14">
        <v>1.2</v>
      </c>
      <c r="J14">
        <v>1.22</v>
      </c>
      <c r="K14">
        <v>1.24</v>
      </c>
      <c r="L14">
        <v>1.26</v>
      </c>
    </row>
    <row r="17" spans="4:4" x14ac:dyDescent="0.25">
      <c r="D17" s="3"/>
    </row>
  </sheetData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Board, Mark - PWE</dc:creator>
  <cp:lastModifiedBy>Board, Mark - PWE</cp:lastModifiedBy>
  <cp:lastPrinted>2014-12-15T19:06:42Z</cp:lastPrinted>
  <dcterms:created xsi:type="dcterms:W3CDTF">2014-12-15T16:26:37Z</dcterms:created>
  <dcterms:modified xsi:type="dcterms:W3CDTF">2014-12-15T19:08:02Z</dcterms:modified>
</cp:coreProperties>
</file>