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17" documentId="8_{F58D8794-5002-417F-B4A5-0DC36BB7D945}" xr6:coauthVersionLast="40" xr6:coauthVersionMax="40" xr10:uidLastSave="{FF0C354F-97E6-40F9-B694-F6CEA595CBE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<sst xmlns="http://schemas.openxmlformats.org/spreadsheetml/2006/main" count="198" uniqueCount="144">
  <si>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</si>
  <si>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</si>
  <si>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</si>
  <si>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</si>
  <si>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</si>
  <si>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</si>
  <si>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</si>
  <si>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</si>
  <si>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</si>
  <si>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</si>
  <si>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</si>
  <si>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</si>
  <si>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</si>
  <si>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</si>
  <si>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</si>
  <si>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</si>
  <si>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</si>
  <si>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</si>
  <si>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</si>
  <si>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</si>
  <si>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</si>
  <si>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</si>
  <si>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</si>
  <si>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</si>
  <si>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</si>
  <si>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</si>
  <si>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</si>
  <si>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</si>
  <si>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</si>
  <si>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</si>
  <si>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</si>
  <si>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</si>
  <si>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</si>
  <si>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</si>
  <si>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</si>
  <si>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</si>
  <si>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</si>
  <si>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</si>
  <si>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</si>
  <si>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</si>
  <si>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</si>
  <si>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</si>
  <si>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</si>
  <si>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</si>
  <si>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</si>
  <si>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</si>
  <si>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</si>
  <si>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</si>
  <si>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</si>
  <si>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</si>
  <si>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</si>
  <si>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</si>
  <si>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</si>
  <si>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</si>
  <si>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</si>
  <si>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</si>
  <si>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</si>
  <si>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</si>
  <si>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</si>
  <si>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</si>
  <si>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</si>
  <si>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</si>
  <si>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</si>
  <si>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</si>
  <si>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</si>
  <si>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</si>
  <si>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</si>
  <si>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</si>
  <si>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</si>
  <si>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</si>
  <si>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</si>
  <si>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</si>
  <si>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</si>
  <si>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</si>
  <si>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</si>
  <si>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</si>
  <si>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</si>
  <si>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</si>
  <si>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</si>
  <si>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</si>
  <si>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</si>
  <si>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</si>
  <si>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</si>
  <si>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</si>
  <si>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</si>
  <si>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</si>
  <si>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</si>
  <si>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</si>
  <si>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</si>
  <si>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</si>
  <si>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</si>
  <si>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</si>
  <si>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</si>
  <si>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</si>
  <si>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</si>
  <si>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</si>
  <si>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</si>
  <si>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</si>
  <si>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</si>
  <si>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</si>
  <si>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</si>
  <si>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</si>
  <si>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</si>
  <si>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</si>
  <si>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</si>
  <si>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</si>
  <si>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</si>
  <si>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</si>
  <si>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</si>
  <si>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1640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</si>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</sst>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5" sqref="B15"/>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15319</v>
      </c>
      <c r="G6" s="45">
        <v>25706</v>
      </c>
      <c r="J6" t="s">
        <v>111</v>
      </c>
    </row>
    <row r="7" spans="1:16">
      <c r="A7" s="1" t="s">
        <v>112</v>
      </c>
      <c r="B7" s="2">
        <v>226</v>
      </c>
      <c r="E7" s="1" t="s">
        <v>113</v>
      </c>
      <c r="F7" s="45">
        <v>4</v>
      </c>
      <c r="G7" s="45">
        <v>4</v>
      </c>
    </row>
    <row r="8" spans="1:16">
      <c r="A8" s="1" t="s">
        <v>114</v>
      </c>
      <c r="B8" s="2" t="s">
        <v>115</v>
      </c>
      <c r="E8" s="6" t="s">
        <v>116</v>
      </c>
      <c r="F8" s="69">
        <f>IF(AND(F6&gt;0,F7&gt;0), F6/F7, "N/A")</f>
        <v>3829.75</v>
      </c>
      <c r="G8" s="69">
        <f>IF(AND(G6&gt;0,G7&gt;0), G6/G7, "N/A")</f>
        <v>6426.5</v>
      </c>
    </row>
    <row r="9" spans="1:16">
      <c r="A9" s="1" t="s">
        <v>117</v>
      </c>
      <c r="B9" s="2">
        <v>2025</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1.32259763</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1.2943304969</v>
      </c>
    </row>
    <row r="10" spans="1:16">
      <c r="A10" s="1" t="s">
        <v>6</v>
      </c>
      <c r="B10" s="45" t="s">
        <v>101</v>
      </c>
      <c r="E10" s="6" t="s">
        <v>119</v>
      </c>
      <c r="F10" s="71">
        <f>IF(OR(F9=FALSE,G9=FALSE),"N/A",(F9-G9))</f>
        <v>2.8267133099999953E-2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1.32259763</v>
      </c>
      <c r="F4" s="67">
        <f>+K4</f>
        <v>1.2943304969</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1.32259763</v>
      </c>
      <c r="K4" s="65">
        <f>'Inputs &amp; Outputs'!G9</f>
        <v>1.2943304969</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f>IF(AND('Inputs &amp; Outputs'!B11="Access management", 'Inputs &amp; Outputs'!B13="Yes",'Inputs &amp; Outputs'!B12="Other urban street", 'Inputs &amp; Outputs'!B14="Other urban street"),B22*(J4-1),"FALSE")</f>
        <v>3.8711715599999995E-2</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9A95F-1960-41CD-9A40-4C2EA5F20845}"/>
</file>

<file path=customXml/itemProps2.xml><?xml version="1.0" encoding="utf-8"?>
<ds:datastoreItem xmlns:ds="http://schemas.openxmlformats.org/officeDocument/2006/customXml" ds:itemID="{EDFC8BD2-49E5-446F-8222-401FED372146}"/>
</file>

<file path=customXml/itemProps3.xml><?xml version="1.0" encoding="utf-8"?>
<ds:datastoreItem xmlns:ds="http://schemas.openxmlformats.org/officeDocument/2006/customXml" ds:itemID="{0044D22B-56D9-4B1E-A619-4DDB1C95770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