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gineering\Transportation and Mobility Program\Funding Options\H-GAC TIP 2019-2022\3 - Application\P1 - High site expansion\"/>
    </mc:Choice>
  </mc:AlternateContent>
  <bookViews>
    <workbookView xWindow="0" yWindow="0" windowWidth="28800" windowHeight="1140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62913"/>
</workbook>
</file>

<file path=xl/calcChain.xml><?xml version="1.0" encoding="utf-8"?>
<calcChain xmlns="http://schemas.openxmlformats.org/spreadsheetml/2006/main">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<sst xmlns="http://schemas.openxmlformats.org/spreadsheetml/2006/main" count="198" uniqueCount="144">
  <si>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</si>
  <si>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</si>
  <si>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</si>
  <si>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</si>
  <si>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</si>
  <si>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</si>
  <si>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</si>
  <si>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</si>
  <si>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</si>
  <si>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</si>
  <si>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</si>
  <si>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</si>
  <si>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</si>
  <si>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</si>
  <si>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</si>
  <si>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</si>
  <si>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</si>
  <si>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</si>
  <si>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</si>
  <si>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</si>
  <si>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</si>
  <si>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</si>
  <si>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</si>
  <si>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</si>
  <si>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</si>
  <si>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</si>
  <si>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</si>
  <si>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</si>
  <si>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</si>
  <si>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</si>
  <si>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</si>
  <si>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</si>
  <si>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</si>
  <si>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</si>
  <si>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</si>
  <si>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</si>
  <si>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</si>
  <si>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</si>
  <si>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</si>
  <si>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</si>
  <si>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</si>
  <si>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</si>
  <si>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</si>
  <si>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</si>
  <si>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</si>
  <si>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</si>
  <si>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</si>
  <si>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</si>
  <si>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</si>
  <si>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</si>
  <si>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</si>
  <si>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</si>
  <si>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</si>
  <si>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</si>
  <si>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</si>
  <si>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</si>
  <si>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</si>
  <si>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</si>
  <si>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</si>
  <si>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</si>
  <si>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</si>
  <si>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</si>
  <si>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</si>
  <si>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</si>
  <si>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</si>
  <si>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</si>
  <si>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</si>
  <si>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</si>
  <si>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</si>
  <si>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</si>
  <si>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</si>
  <si>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</si>
  <si>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</si>
  <si>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</si>
  <si>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</si>
  <si>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</si>
  <si>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</si>
  <si>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</si>
  <si>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</si>
  <si>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</si>
  <si>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</si>
  <si>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</si>
  <si>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</si>
  <si>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</si>
  <si>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</si>
  <si>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</si>
  <si>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</si>
  <si>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</si>
  <si>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</si>
  <si>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</si>
  <si>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</si>
  <si>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</si>
  <si>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</si>
  <si>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</si>
  <si>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</si>
  <si>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</si>
  <si>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</si>
  <si>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</si>
  <si>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</si>
  <si>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</si>
  <si>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</si>
  <si>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</si>
  <si>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</si>
  <si>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</si>
  <si>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</si>
  <si>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</si>
  <si>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</si>
  <si>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</si>
  <si>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</si>
  <si>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</si>
  <si>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</si>
  <si>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</si>
  <si>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</si>
  <si>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</si>
  <si>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</si>
  <si>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</si>
  <si>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</si>
  <si>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</si>
  <si>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</si>
  <si>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</si>
  <si>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</si>
  <si>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</si>
  <si>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</si>
  <si>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</si>
  <si>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</si>
  <si>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</si>
  <si>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</si>
  <si>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</si>
  <si>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</si>
  <si>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</si>
  <si>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</si>
  <si>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</si>
  <si>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</si>
  <si>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</si>
  <si>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</si>
  <si>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</si>
  <si>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</si>
  <si>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</si>
  <si>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</si>
  <si>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</si>
  <si>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</si>
  <si>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</si>
  <si>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ITS Communications Rehab</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</si>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</sst>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
      <sz val="10"/>
      <color indexed="8"/>
      <name val="Arial"/>
      <family val="2"/>
    </font>
    <font>
      <sz val="10"/>
      <color rgb="FF000000"/>
      <name val="Arial"/>
      <family val="2"/>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12" fillId="0" borderId="0"/>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xf numFmtId="0" fontId="0" fillId="3" borderId="1" xfId="0" applyFill="1" applyBorder="1" applyAlignment="1" applyProtection="1">
      <alignment horizontal="right" wrapText="1"/>
      <protection locked="0"/>
    </xf>
  </cellXfs>
  <cellStyles count="6">
    <cellStyle name="Comma" xfId="1" builtinId="3"/>
    <cellStyle name="Currency" xfId="2" builtinId="4"/>
    <cellStyle name="Hyperlink" xfId="4" builtinId="8"/>
    <cellStyle name="Normal" xfId="0" builtinId="0"/>
    <cellStyle name="Normal 2" xfId="5"/>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G7" sqref="G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ht="30" x14ac:dyDescent="0.25">
      <c r="A6" s="2" t="s">
        <v>5</v>
      </c>
      <c r="B6" s="98" t="s">
        <v>142</v>
      </c>
      <c r="E6" s="2" t="s">
        <v>54</v>
      </c>
      <c r="F6" s="80">
        <v>27000</v>
      </c>
      <c r="G6" s="80">
        <v>29000</v>
      </c>
      <c r="J6" t="s">
        <v>61</v>
      </c>
    </row>
    <row r="7" spans="1:16" x14ac:dyDescent="0.25">
      <c r="A7" s="2" t="s">
        <v>47</v>
      </c>
      <c r="B7" s="3">
        <v>219</v>
      </c>
      <c r="E7" s="2" t="s">
        <v>55</v>
      </c>
      <c r="F7" s="80">
        <v>6</v>
      </c>
      <c r="G7" s="80">
        <v>6</v>
      </c>
    </row>
    <row r="8" spans="1:16" x14ac:dyDescent="0.25">
      <c r="A8" s="2" t="s">
        <v>48</v>
      </c>
      <c r="B8" s="3" t="s">
        <v>143</v>
      </c>
      <c r="E8" s="7" t="s">
        <v>56</v>
      </c>
      <c r="F8" s="81">
        <f>IF(AND(F6&gt;0,F7&gt;0), F6/F7, "N/A")</f>
        <v>4500</v>
      </c>
      <c r="G8" s="81">
        <f>IF(AND(G6&gt;0,G7&gt;0), G6/G7, "N/A")</f>
        <v>4833.333333333333</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1.3472300000000001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1.3174890666666668</v>
      </c>
    </row>
    <row r="10" spans="1:16" x14ac:dyDescent="0.25">
      <c r="A10" s="2" t="s">
        <v>93</v>
      </c>
      <c r="B10" s="54" t="s">
        <v>67</v>
      </c>
      <c r="E10" s="7" t="s">
        <v>70</v>
      </c>
      <c r="F10" s="83">
        <f>IF(OR(F9=FALSE,G9=FALSE),"N/A",(F9-G9))</f>
        <v>2.9740933333333386E-2</v>
      </c>
      <c r="G10" s="84"/>
    </row>
    <row r="11" spans="1:16"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1.3472300000000001</v>
      </c>
      <c r="F4" s="78">
        <f>+K4</f>
        <v>1.3174890666666668</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1.3472300000000001</v>
      </c>
      <c r="K4" s="76">
        <f>'Inputs &amp; Outputs'!G9</f>
        <v>1.3174890666666668</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4.1667600000000013E-2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Marcello Victorino</cp:lastModifiedBy>
  <cp:lastPrinted>2018-04-10T17:15:43Z</cp:lastPrinted>
  <dcterms:created xsi:type="dcterms:W3CDTF">2012-07-25T15:48:32Z</dcterms:created>
  <dcterms:modified xsi:type="dcterms:W3CDTF">2018-10-31T22:12:04Z</dcterms:modified>
</cp:coreProperties>
</file>