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Pfilerb\metroshared\Deleted After 30 Days\2018 TIP Call for Projects\Fleet Modem Upgrade App\Fleet IT Upgrade Final\"/>
    </mc:Choice>
  </mc:AlternateContent>
  <xr:revisionPtr revIDLastSave="0" documentId="10_ncr:100000_{2586B4C0-B1D3-4941-9BA4-091C0E103EA2}" xr6:coauthVersionLast="31" xr6:coauthVersionMax="31" xr10:uidLastSave="{00000000-0000-0000-0000-000000000000}"/>
  <bookViews>
    <workbookView xWindow="0" yWindow="0" windowWidth="20490" windowHeight="754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<sst xmlns="http://schemas.openxmlformats.org/spreadsheetml/2006/main" count="197" uniqueCount="143">
  <si>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</si>
  <si>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</si>
  <si>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</si>
  <si>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</si>
  <si>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</si>
  <si>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</si>
  <si>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</si>
  <si>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</si>
  <si>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</si>
  <si>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</si>
  <si>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</si>
  <si>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</si>
  <si>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</si>
  <si>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</si>
  <si>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</si>
  <si>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</si>
  <si>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</si>
  <si>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</si>
  <si>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</si>
  <si>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</si>
  <si>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</si>
  <si>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</si>
  <si>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</si>
  <si>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</si>
  <si>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</si>
  <si>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</si>
  <si>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</si>
  <si>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</si>
  <si>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</si>
  <si>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</si>
  <si>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</si>
  <si>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</si>
  <si>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</si>
  <si>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</si>
  <si>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</si>
  <si>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</si>
  <si>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</si>
  <si>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</si>
  <si>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</si>
  <si>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</si>
  <si>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</si>
  <si>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</si>
  <si>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</si>
  <si>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</si>
  <si>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</si>
  <si>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</si>
  <si>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</si>
  <si>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</si>
  <si>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</si>
  <si>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</si>
  <si>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</si>
  <si>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</si>
  <si>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</si>
  <si>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</si>
  <si>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</si>
  <si>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</si>
  <si>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</si>
  <si>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</si>
  <si>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</si>
  <si>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</si>
  <si>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</si>
  <si>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</si>
  <si>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</si>
  <si>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</si>
  <si>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</si>
  <si>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</si>
  <si>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</si>
  <si>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</si>
  <si>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</si>
  <si>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</si>
  <si>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</si>
  <si>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</si>
  <si>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</si>
  <si>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</si>
  <si>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</si>
  <si>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</si>
  <si>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</si>
  <si>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</si>
  <si>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</si>
  <si>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</si>
  <si>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</si>
  <si>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</si>
  <si>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</si>
  <si>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</si>
  <si>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</si>
  <si>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</si>
  <si>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</si>
  <si>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</si>
  <si>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</si>
  <si>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</si>
  <si>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</si>
  <si>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</si>
  <si>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</si>
  <si>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</si>
  <si>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</si>
  <si>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</si>
  <si>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</si>
  <si>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</si>
  <si>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</si>
  <si>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</si>
  <si>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</si>
  <si>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</si>
  <si>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</si>
  <si>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</si>
  <si>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</si>
  <si>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</si>
  <si>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</si>
  <si>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</si>
  <si>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</si>
  <si>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</si>
  <si>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</si>
  <si>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</si>
  <si>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</si>
  <si>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</si>
  <si>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</si>
  <si>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</si>
  <si>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</si>
  <si>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</si>
  <si>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</si>
  <si>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</si>
  <si>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</si>
  <si>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</si>
  <si>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</si>
  <si>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</si>
  <si>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</si>
  <si>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</si>
  <si>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</si>
  <si>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</si>
  <si>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</si>
  <si>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</si>
  <si>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</si>
  <si>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</si>
  <si>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</si>
  <si>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</si>
  <si>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</si>
  <si>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</si>
  <si>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</si>
  <si>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</si>
  <si>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</si>
  <si>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</si>
  <si>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</si>
  <si>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</si>
  <si>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Fleet Modem Refresh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</si>
</sst>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3" zoomScale="130" zoomScaleNormal="130" workbookViewId="0">
      <selection activeCell="F9" sqref="F9"/>
    </sheetView>
  </sheetViews>
  <sheetFormatPr defaultColWidth="8.85546875"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42578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ColWidth="8.85546875" defaultRowHeight="15" x14ac:dyDescent="0.25"/>
  <cols>
    <col min="1" max="1" width="38.85546875" customWidth="1"/>
    <col min="2" max="2" width="12.42578125" customWidth="1"/>
    <col min="3" max="3" width="5.28515625" customWidth="1"/>
    <col min="4" max="4" width="33.42578125" bestFit="1" customWidth="1"/>
    <col min="5" max="5" width="13.28515625" customWidth="1"/>
    <col min="6" max="6" width="4.42578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ColWidth="8.85546875" defaultRowHeight="15" x14ac:dyDescent="0.25"/>
  <cols>
    <col min="1" max="1" width="54.28515625" customWidth="1"/>
    <col min="2" max="2" width="12.42578125" customWidth="1"/>
    <col min="3" max="3" width="5.28515625" customWidth="1"/>
    <col min="4" max="4" width="37.42578125" bestFit="1" customWidth="1"/>
    <col min="5" max="5" width="13.28515625" customWidth="1"/>
    <col min="6" max="6" width="4.42578125" customWidth="1"/>
    <col min="8" max="8" width="26.42578125" bestFit="1" customWidth="1"/>
    <col min="9" max="9" width="34.42578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E14" sqref="E14"/>
    </sheetView>
  </sheetViews>
  <sheetFormatPr defaultColWidth="8.85546875" defaultRowHeight="15" x14ac:dyDescent="0.25"/>
  <cols>
    <col min="1" max="1" width="48.140625" customWidth="1"/>
    <col min="2" max="2" width="21.7109375" bestFit="1" customWidth="1"/>
    <col min="3" max="3" width="6" customWidth="1"/>
    <col min="4" max="4" width="5.42578125" customWidth="1"/>
    <col min="5" max="5" width="27.7109375" customWidth="1"/>
    <col min="6" max="6" width="22.28515625" bestFit="1" customWidth="1"/>
    <col min="7" max="7" width="20.7109375" bestFit="1" customWidth="1"/>
    <col min="10" max="10" width="21.28515625" customWidth="1"/>
    <col min="12" max="12" width="22.42578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200000</v>
      </c>
      <c r="G6" s="80">
        <v>200000</v>
      </c>
      <c r="J6" t="s">
        <v>61</v>
      </c>
    </row>
    <row r="7" spans="1:16" x14ac:dyDescent="0.25">
      <c r="A7" s="2" t="s">
        <v>47</v>
      </c>
      <c r="B7" s="3">
        <v>295</v>
      </c>
      <c r="E7" s="2" t="s">
        <v>55</v>
      </c>
      <c r="F7" s="80">
        <v>8</v>
      </c>
      <c r="G7" s="80">
        <v>8</v>
      </c>
    </row>
    <row r="8" spans="1:16" x14ac:dyDescent="0.25">
      <c r="A8" s="2" t="s">
        <v>48</v>
      </c>
      <c r="B8" s="3"/>
      <c r="E8" s="7" t="s">
        <v>56</v>
      </c>
      <c r="F8" s="81">
        <f>IF(AND(F6&gt;0,F7&gt;0), F6/F7, "N/A")</f>
        <v>25000</v>
      </c>
      <c r="G8" s="81">
        <f>IF(AND(G6&gt;0,G7&gt;0), G6/G7, "N/A")</f>
        <v>25000</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1.9322199999999998</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1.8203535999999998</v>
      </c>
    </row>
    <row r="10" spans="1:16" x14ac:dyDescent="0.25">
      <c r="A10" s="2" t="s">
        <v>93</v>
      </c>
      <c r="B10" s="54" t="s">
        <v>67</v>
      </c>
      <c r="E10" s="7" t="s">
        <v>70</v>
      </c>
      <c r="F10" s="83">
        <f>IF(OR(F9=FALSE,G9=FALSE),"N/A",(F9-G9))</f>
        <v>0.11186640000000003</v>
      </c>
      <c r="G10" s="84"/>
    </row>
    <row r="11" spans="1:16" x14ac:dyDescent="0.25">
      <c r="A11" s="2" t="s">
        <v>95</v>
      </c>
      <c r="B11" s="80" t="s">
        <v>61</v>
      </c>
      <c r="E11" s="7" t="s">
        <v>75</v>
      </c>
      <c r="F11" s="94">
        <f>IF(OR(F9=FALSE,G9=FALSE,F10=FALSE), "N/A", IF(OR(F10=0.1,AND(0.01&lt;F10,F10&lt;0.1)), 5, (IF(OR(F10=0.2,AND(0.1&lt;F10,F10&lt;0.2)), 10, (IF(OR(F10=0.3,AND(0.2&lt;F10,F10&lt;0.3)), 15, IF(F10&gt;0.3, 20,"N/A")))))))</f>
        <v>10</v>
      </c>
      <c r="G11" s="95"/>
      <c r="H11" s="96"/>
      <c r="I11" s="97"/>
      <c r="J11" s="97"/>
      <c r="K11" s="97"/>
      <c r="L11" s="97"/>
    </row>
    <row r="12" spans="1:16" x14ac:dyDescent="0.25">
      <c r="A12" s="2" t="s">
        <v>58</v>
      </c>
      <c r="B12" s="80" t="s">
        <v>63</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ColWidth="8.85546875" defaultRowHeight="15" x14ac:dyDescent="0.25"/>
  <cols>
    <col min="1" max="1" width="45.140625" bestFit="1" customWidth="1"/>
    <col min="2" max="2" width="33.42578125" customWidth="1"/>
    <col min="3" max="3" width="5.28515625" customWidth="1"/>
    <col min="4" max="5" width="25.42578125" customWidth="1"/>
    <col min="6" max="6" width="17.140625" customWidth="1"/>
    <col min="7" max="7" width="4.42578125" customWidth="1"/>
    <col min="8" max="8" width="9.28515625" bestFit="1" customWidth="1"/>
    <col min="9" max="9" width="16.85546875" style="56" bestFit="1" customWidth="1"/>
    <col min="10" max="10" width="19.42578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1.9322199999999998</v>
      </c>
      <c r="F4" s="78">
        <f>+K4</f>
        <v>1.8203535999999998</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1.9322199999999998</v>
      </c>
      <c r="K4" s="76">
        <f>'Inputs &amp; Outputs'!G9</f>
        <v>1.8203535999999998</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0.11186639999999998</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Susan Jaworski</cp:lastModifiedBy>
  <cp:lastPrinted>2018-04-10T17:15:43Z</cp:lastPrinted>
  <dcterms:created xsi:type="dcterms:W3CDTF">2012-07-25T15:48:32Z</dcterms:created>
  <dcterms:modified xsi:type="dcterms:W3CDTF">2018-10-30T19:03:44Z</dcterms:modified>
</cp:coreProperties>
</file>