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Y:\City_of_Mont_Belvieu\6228-00_HGAC_TIP_Application_Support\04_ENGR\03_Documents\5. SH 146 Access Management\"/>
    </mc:Choice>
  </mc:AlternateContent>
  <xr:revisionPtr revIDLastSave="0" documentId="13_ncr:1_{AA719BED-B41F-4602-BE1C-B7E2FE6E4B91}"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Outputs'!$A$3:$G$26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<sst xmlns="http://schemas.openxmlformats.org/spreadsheetml/2006/main" count="197" uniqueCount="143">
  <si>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</si>
  <si>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</si>
  <si>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</si>
  <si>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</si>
  <si>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</si>
  <si>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</si>
  <si>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</si>
  <si>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</si>
  <si>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</si>
  <si>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</si>
  <si>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</si>
  <si>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</si>
  <si>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</si>
  <si>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</si>
  <si>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</si>
  <si>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</si>
  <si>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</si>
  <si>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</si>
  <si>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</si>
  <si>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</si>
  <si>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</si>
  <si>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</si>
  <si>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</si>
  <si>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</si>
  <si>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</si>
  <si>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</si>
  <si>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</si>
  <si>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</si>
  <si>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</si>
  <si>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</si>
  <si>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</si>
  <si>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</si>
  <si>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</si>
  <si>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</si>
  <si>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</si>
  <si>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</si>
  <si>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</si>
  <si>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</si>
  <si>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</si>
  <si>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</si>
  <si>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</si>
  <si>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</si>
  <si>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</si>
  <si>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</si>
  <si>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</si>
  <si>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</si>
  <si>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</si>
  <si>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</si>
  <si>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</si>
  <si>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</si>
  <si>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</si>
  <si>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</si>
  <si>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</si>
  <si>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</si>
  <si>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</si>
  <si>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</si>
  <si>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</si>
  <si>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</si>
  <si>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</si>
  <si>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</si>
  <si>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</si>
  <si>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</si>
  <si>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</si>
  <si>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</si>
  <si>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</si>
  <si>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</si>
  <si>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</si>
  <si>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</si>
  <si>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</si>
  <si>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</si>
  <si>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</si>
  <si>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</si>
  <si>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</si>
  <si>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</si>
  <si>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</si>
  <si>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</si>
  <si>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</si>
  <si>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</si>
  <si>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</si>
  <si>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</si>
  <si>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</si>
  <si>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</si>
  <si>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</si>
  <si>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</si>
  <si>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</si>
  <si>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</si>
  <si>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</si>
  <si>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</si>
  <si>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</si>
  <si>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</si>
  <si>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</si>
  <si>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</si>
  <si>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</si>
  <si>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</si>
  <si>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</si>
  <si>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</si>
  <si>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</si>
  <si>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</si>
  <si>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</si>
  <si>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</si>
  <si>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</si>
  <si>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</si>
  <si>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</si>
  <si>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</si>
  <si>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</si>
  <si>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</si>
  <si>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</si>
  <si>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</si>
  <si>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</si>
  <si>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</si>
  <si>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</si>
  <si>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</si>
  <si>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</si>
  <si>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</si>
  <si>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</si>
  <si>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</si>
  <si>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</si>
  <si>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</si>
  <si>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</si>
  <si>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</si>
  <si>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</si>
  <si>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</si>
  <si>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</si>
  <si>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</si>
  <si>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</si>
  <si>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</si>
  <si>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</si>
  <si>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</si>
  <si>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</si>
  <si>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</si>
  <si>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</si>
  <si>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</si>
  <si>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</si>
  <si>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</si>
  <si>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</si>
  <si>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</si>
  <si>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</si>
  <si>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</si>
  <si>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</si>
  <si>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</si>
  <si>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</si>
  <si>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</si>
  <si>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SH 146 Access 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</si>
</sst>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I17" sqref="I1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13073</v>
      </c>
      <c r="G6" s="80">
        <v>13073</v>
      </c>
      <c r="J6" t="s">
        <v>61</v>
      </c>
    </row>
    <row r="7" spans="1:16" x14ac:dyDescent="0.25">
      <c r="A7" s="2" t="s">
        <v>47</v>
      </c>
      <c r="B7" s="3"/>
      <c r="E7" s="2" t="s">
        <v>55</v>
      </c>
      <c r="F7" s="80">
        <v>4</v>
      </c>
      <c r="G7" s="80">
        <v>4</v>
      </c>
    </row>
    <row r="8" spans="1:16" x14ac:dyDescent="0.25">
      <c r="A8" s="2" t="s">
        <v>48</v>
      </c>
      <c r="B8" s="3"/>
      <c r="E8" s="7" t="s">
        <v>56</v>
      </c>
      <c r="F8" s="81">
        <f>IF(AND(F6&gt;0,F7&gt;0), F6/F7, "N/A")</f>
        <v>3268.25</v>
      </c>
      <c r="G8" s="81">
        <f>IF(AND(G6&gt;0,G7&gt;0), G6/G7, "N/A")</f>
        <v>3268.25</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1.3031579850000001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1.25768428725</v>
      </c>
    </row>
    <row r="10" spans="1:16" x14ac:dyDescent="0.25">
      <c r="A10" s="2" t="s">
        <v>93</v>
      </c>
      <c r="B10" s="54" t="s">
        <v>67</v>
      </c>
      <c r="E10" s="7" t="s">
        <v>70</v>
      </c>
      <c r="F10" s="83">
        <f>IF(OR(F9=FALSE,G9=FALSE),"N/A",(F9-G9))</f>
        <v>4.5473697750000097E-2</v>
      </c>
      <c r="G10" s="84"/>
    </row>
    <row r="11" spans="1:16" x14ac:dyDescent="0.25">
      <c r="A11" s="2" t="s">
        <v>95</v>
      </c>
      <c r="B11" s="80" t="s">
        <v>59</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1.3031579850000001</v>
      </c>
      <c r="F4" s="78">
        <f>+K4</f>
        <v>1.25768428725</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1.3031579850000001</v>
      </c>
      <c r="K4" s="76">
        <f>'Inputs &amp; Outputs'!G9</f>
        <v>1.25768428725</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f>IF(AND('Inputs &amp; Outputs'!B11="Access management", 'Inputs &amp; Outputs'!B13="Yes", 'Inputs &amp; Outputs'!B14="Urban principal arterial"),B21*(J4-1),"FALSE")</f>
        <v>4.5473697750000021E-2</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2018-10-15T20:51:43Z</cp:lastPrinted>
  <dcterms:created xsi:type="dcterms:W3CDTF">2012-07-25T15:48:32Z</dcterms:created>
  <dcterms:modified xsi:type="dcterms:W3CDTF">2018-10-24T15:01:43Z</dcterms:modified>
</cp:coreProperties>
</file>