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GEEMD - Terminal x\Readiness Documents\"/>
    </mc:Choice>
  </mc:AlternateContent>
  <xr:revisionPtr revIDLastSave="0" documentId="13_ncr:1_{71A58A7C-2BF4-49F0-82E9-C90176883159}" xr6:coauthVersionLast="36" xr6:coauthVersionMax="36" xr10:uidLastSave="{00000000-0000-0000-0000-000000000000}"/>
  <bookViews>
    <workbookView xWindow="0" yWindow="0" windowWidth="21570" windowHeight="780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3" l="1"/>
  <c r="H21" i="3" s="1"/>
  <c r="E23" i="3" l="1"/>
  <c r="E17" i="3" l="1"/>
  <c r="E25" i="3" l="1"/>
  <c r="E18" i="3" l="1"/>
  <c r="E27" i="3" s="1"/>
</calcChain>
</file>

<file path=xl/sharedStrings.xml><?xml version="1.0" encoding="utf-8"?>
<sst xmlns="http://schemas.openxmlformats.org/spreadsheetml/2006/main" count="43" uniqueCount="37">
  <si>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</si>
  <si>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</si>
  <si>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</si>
  <si>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</si>
  <si>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</si>
  <si>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</si>
  <si>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</si>
  <si>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</si>
  <si>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</si>
  <si>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</si>
  <si>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</si>
  <si>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</si>
  <si>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</si>
  <si>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</si>
  <si>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</si>
  <si>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</si>
  <si>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</si>
  <si>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</si>
  <si>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</si>
  <si>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</si>
  <si>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</si>
  <si>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</si>
  <si>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</si>
  <si>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</si>
  <si>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</si>
  <si>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</si>
  <si>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</si>
  <si>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</si>
  <si>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</si>
  <si>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</si>
  <si>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</si>
  <si>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</si>
  <si>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</si>
  <si>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</si>
  <si>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Eastwood Intermodal Terminal Project</t>
  </si>
  <si>
    <t>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</si>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</sst>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5" fontId="0" fillId="0" borderId="0" xfId="0" applyNumberForma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3" zoomScale="115" zoomScaleNormal="115" workbookViewId="0">
      <selection activeCell="H17" sqref="H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5.140625" bestFit="1" customWidth="1"/>
    <col min="8" max="8" width="12.28515625" bestFit="1" customWidth="1"/>
    <col min="13" max="13" width="10" bestFit="1" customWidth="1"/>
    <col min="15" max="15" width="11.5703125" customWidth="1"/>
  </cols>
  <sheetData>
    <row r="2" spans="2:16">
      <c r="B2" s="36" t="s">
        <v>22</v>
      </c>
      <c r="C2" s="36"/>
      <c r="D2" s="36"/>
      <c r="E2" s="3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34</v>
      </c>
      <c r="D6" s="21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29</v>
      </c>
      <c r="D7" s="21"/>
      <c r="O7" t="s">
        <v>30</v>
      </c>
    </row>
    <row r="8" spans="2:16">
      <c r="B8" s="5" t="s">
        <v>15</v>
      </c>
      <c r="C8" s="20" t="s">
        <v>35</v>
      </c>
      <c r="D8" s="21"/>
      <c r="O8" t="s">
        <v>28</v>
      </c>
    </row>
    <row r="9" spans="2:16">
      <c r="B9" s="5" t="s">
        <v>19</v>
      </c>
      <c r="C9" s="20" t="s">
        <v>16</v>
      </c>
      <c r="D9" s="21"/>
      <c r="O9" t="s">
        <v>29</v>
      </c>
    </row>
    <row r="10" spans="2:16">
      <c r="O10" t="s">
        <v>31</v>
      </c>
    </row>
    <row r="11" spans="2:16" ht="15" customHeight="1">
      <c r="B11" s="34" t="s">
        <v>20</v>
      </c>
      <c r="C11" s="34" t="s">
        <v>7</v>
      </c>
      <c r="D11" s="34" t="s">
        <v>8</v>
      </c>
      <c r="E11" s="34" t="s">
        <v>18</v>
      </c>
      <c r="O11" t="s">
        <v>32</v>
      </c>
    </row>
    <row r="12" spans="2:16">
      <c r="B12" s="35"/>
      <c r="C12" s="35"/>
      <c r="D12" s="35"/>
      <c r="E12" s="35"/>
      <c r="O12" t="s">
        <v>33</v>
      </c>
    </row>
    <row r="13" spans="2:16">
      <c r="B13" s="6" t="s">
        <v>0</v>
      </c>
      <c r="C13" s="15">
        <v>42736</v>
      </c>
      <c r="D13" s="15">
        <v>43223</v>
      </c>
      <c r="E13" s="8">
        <v>0</v>
      </c>
    </row>
    <row r="14" spans="2:16">
      <c r="B14" s="6" t="s">
        <v>1</v>
      </c>
      <c r="C14" s="15">
        <v>42736</v>
      </c>
      <c r="D14" s="15">
        <v>43223</v>
      </c>
      <c r="E14" s="8">
        <v>0</v>
      </c>
    </row>
    <row r="15" spans="2:16">
      <c r="B15" s="6" t="s">
        <v>2</v>
      </c>
      <c r="C15" s="7" t="s">
        <v>36</v>
      </c>
      <c r="D15" s="7" t="s">
        <v>36</v>
      </c>
      <c r="E15" s="8">
        <v>0</v>
      </c>
    </row>
    <row r="16" spans="2:16">
      <c r="B16" s="6" t="s">
        <v>3</v>
      </c>
      <c r="C16" s="7" t="s">
        <v>36</v>
      </c>
      <c r="D16" s="7" t="s">
        <v>36</v>
      </c>
      <c r="E16" s="8">
        <v>0</v>
      </c>
    </row>
    <row r="17" spans="2:13">
      <c r="B17" s="6" t="s">
        <v>6</v>
      </c>
      <c r="C17" s="15">
        <v>43983</v>
      </c>
      <c r="D17" s="15">
        <v>44012</v>
      </c>
      <c r="E17" s="16">
        <f>F17/1000</f>
        <v>4991.7060000000001</v>
      </c>
      <c r="F17" s="17">
        <v>4991706</v>
      </c>
    </row>
    <row r="18" spans="2:13">
      <c r="B18" s="22" t="s">
        <v>10</v>
      </c>
      <c r="C18" s="24"/>
      <c r="D18" s="25"/>
      <c r="E18" s="18">
        <f>SUM(E13:E17)</f>
        <v>4991.7060000000001</v>
      </c>
    </row>
    <row r="19" spans="2:13">
      <c r="B19" s="23"/>
      <c r="C19" s="26"/>
      <c r="D19" s="27"/>
      <c r="E19" s="19"/>
    </row>
    <row r="20" spans="2:13" ht="15" customHeight="1">
      <c r="B20" s="9" t="s">
        <v>11</v>
      </c>
      <c r="C20" s="31"/>
      <c r="D20" s="32"/>
      <c r="E20" s="33"/>
      <c r="H20" s="39">
        <f>SUM(F17:F23)</f>
        <v>7661706</v>
      </c>
    </row>
    <row r="21" spans="2:13">
      <c r="B21" s="6" t="s">
        <v>9</v>
      </c>
      <c r="C21" s="7"/>
      <c r="D21" s="7"/>
      <c r="E21" s="8">
        <v>0</v>
      </c>
      <c r="H21" s="40">
        <f>F23/H20</f>
        <v>0.34848635538873457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f>F23/1000</f>
        <v>2670</v>
      </c>
      <c r="F23" s="17">
        <v>2670000</v>
      </c>
    </row>
    <row r="24" spans="2:13">
      <c r="B24" s="28"/>
      <c r="C24" s="29"/>
      <c r="D24" s="29"/>
      <c r="E24" s="30"/>
    </row>
    <row r="25" spans="2:13">
      <c r="B25" s="10" t="s">
        <v>12</v>
      </c>
      <c r="C25" s="37"/>
      <c r="D25" s="38"/>
      <c r="E25" s="11">
        <f>SUM(E21:E23)</f>
        <v>2670</v>
      </c>
    </row>
    <row r="26" spans="2:13">
      <c r="B26" s="28"/>
      <c r="C26" s="29"/>
      <c r="D26" s="29"/>
      <c r="E26" s="30"/>
    </row>
    <row r="27" spans="2:13">
      <c r="B27" s="22" t="s">
        <v>21</v>
      </c>
      <c r="C27" s="24"/>
      <c r="D27" s="25"/>
      <c r="E27" s="18">
        <f>E18+E25</f>
        <v>7661.7060000000001</v>
      </c>
    </row>
    <row r="28" spans="2:13">
      <c r="B28" s="23"/>
      <c r="C28" s="26"/>
      <c r="D28" s="27"/>
      <c r="E28" s="19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2018-09-29T20:57:16Z</dcterms:modified>
</cp:coreProperties>
</file>