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jmahood\Desktop\Desktop Files\Projects\TEMPLATES and Documents re Application\"/>
    </mc:Choice>
  </mc:AlternateContent>
  <xr:revisionPtr revIDLastSave="0" documentId="10_ncr:100000_{69680B24-9610-4D43-9CF6-6D5DE55BB81C}" xr6:coauthVersionLast="31" xr6:coauthVersionMax="31" xr10:uidLastSave="{00000000-0000-0000-0000-000000000000}"/>
  <bookViews>
    <workbookView xWindow="0" yWindow="0" windowWidth="30720" windowHeight="13380" tabRatio="821" firstSheet="4" activeTab="4" xr2:uid="{00000000-000D-0000-FFFF-FFFF00000000}"/>
  </bookViews>
  <sheets>
    <sheet name="Upload Contacts" sheetId="9" state="hidden" r:id="rId1"/>
    <sheet name="Upload Agreements" sheetId="12" state="hidden" r:id="rId2"/>
    <sheet name="Upload Projects" sheetId="13" state="hidden" r:id="rId3"/>
    <sheet name="Upload Organizations" sheetId="10" state="hidden" r:id="rId4"/>
    <sheet name="Application Form D" sheetId="14" r:id="rId5"/>
    <sheet name="Menu Pick Lists" sheetId="2" state="hidden" r:id="rId6"/>
    <sheet name="Menu Pick Lists 2" sheetId="6" state="hidden" r:id="rId7"/>
    <sheet name="Drop-down Menu" sheetId="8" state="hidden" r:id="rId8"/>
  </sheets>
  <definedNames>
    <definedName name="Actions">#REF!</definedName>
    <definedName name="AntiIdling">#REF!</definedName>
    <definedName name="Business">'Menu Pick Lists'!$A$22:$A$25</definedName>
    <definedName name="Check">'Menu Pick Lists'!$D$16</definedName>
    <definedName name="Communicate">'Menu Pick Lists'!$B$14</definedName>
    <definedName name="County">'Menu Pick Lists'!$B$19:$B$32</definedName>
    <definedName name="DebtStatus">'Menu Pick Lists'!$A$29:$A$30</definedName>
    <definedName name="Documentation">#REF!</definedName>
    <definedName name="Efficiency">#REF!</definedName>
    <definedName name="FuelTypes">#REF!</definedName>
    <definedName name="Geography">#REF!</definedName>
    <definedName name="Idling">#REF!</definedName>
    <definedName name="MileageChoice">#REF!</definedName>
    <definedName name="NumberVehicles">#REF!</definedName>
    <definedName name="Options">#REF!</definedName>
    <definedName name="OrgType">'Menu Pick Lists'!$B$2:$B$12</definedName>
    <definedName name="PhoneTypes">'Menu Pick Lists'!$A$2:$A$5</definedName>
    <definedName name="Prefix">'Menu Pick Lists'!$A$7:$A$11</definedName>
    <definedName name="Programs">#REF!</definedName>
    <definedName name="RebuildYear">#REF!</definedName>
    <definedName name="ReductionPercent">#REF!</definedName>
    <definedName name="Retrofits">#REF!</definedName>
    <definedName name="Spanish">#REF!</definedName>
    <definedName name="Suffix">'Menu Pick Lists'!$A$14:$A$18</definedName>
    <definedName name="Test">#REF!</definedName>
    <definedName name="Tiered">#REF!</definedName>
    <definedName name="Timetable">#REF!</definedName>
    <definedName name="Units">#REF!</definedName>
    <definedName name="YesNo">'Menu Pick Lists'!$B$16:$B$17</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6" i="13" l="1"/>
  <c r="B26" i="13" s="1"/>
  <c r="A25" i="13"/>
  <c r="B25" i="13" s="1"/>
  <c r="A24" i="13"/>
  <c r="B24" i="13" s="1"/>
  <c r="A23" i="13"/>
  <c r="B23" i="13" s="1"/>
  <c r="A22" i="13"/>
  <c r="B22" i="13" s="1"/>
  <c r="A21" i="13"/>
  <c r="B21" i="13" s="1"/>
  <c r="A20" i="13"/>
  <c r="B20" i="13" s="1"/>
  <c r="A19" i="13"/>
  <c r="B19" i="13" s="1"/>
  <c r="A18" i="13"/>
  <c r="B18" i="13" s="1"/>
  <c r="A17" i="13"/>
  <c r="A16" i="13"/>
  <c r="A15" i="13"/>
  <c r="A14" i="13"/>
  <c r="A13" i="13"/>
  <c r="A12" i="13"/>
  <c r="A11" i="13"/>
  <c r="A10" i="13"/>
  <c r="A9" i="13"/>
  <c r="A8" i="13"/>
  <c r="A7" i="13"/>
  <c r="A6" i="13"/>
  <c r="A5" i="13"/>
  <c r="A4" i="13"/>
  <c r="B4" i="13" s="1"/>
  <c r="M4" i="13" s="1"/>
  <c r="A3" i="13"/>
  <c r="A2" i="13"/>
  <c r="B2" i="13"/>
  <c r="M2" i="13" s="1"/>
  <c r="B5" i="13" l="1"/>
  <c r="M5" i="13" s="1"/>
  <c r="B3" i="13"/>
  <c r="M3" i="13" s="1"/>
  <c r="B6" i="13"/>
  <c r="M6" i="13" s="1"/>
  <c r="B11" i="13"/>
  <c r="M11" i="13" s="1"/>
  <c r="B12" i="13"/>
  <c r="M12" i="13" s="1"/>
  <c r="B13" i="13"/>
  <c r="M13" i="13" s="1"/>
  <c r="B14" i="13"/>
  <c r="M14" i="13" s="1"/>
  <c r="B7" i="13"/>
  <c r="M7" i="13" s="1"/>
  <c r="B15" i="13"/>
  <c r="M15" i="13" s="1"/>
  <c r="B8" i="13"/>
  <c r="M8" i="13" s="1"/>
  <c r="B16" i="13"/>
  <c r="M16" i="13" s="1"/>
  <c r="B9" i="13"/>
  <c r="M9" i="13" s="1"/>
  <c r="B17" i="13"/>
  <c r="M17" i="13" s="1"/>
  <c r="B10" i="13"/>
  <c r="M10" i="13" s="1"/>
  <c r="F2" i="9" l="1"/>
  <c r="M2" i="12" l="1"/>
  <c r="O5" i="9"/>
  <c r="O4" i="9"/>
  <c r="C2" i="10" l="1"/>
  <c r="B2" i="10"/>
  <c r="A2" i="12" l="1"/>
  <c r="B2" i="12"/>
  <c r="X2" i="12"/>
  <c r="W2" i="12"/>
  <c r="U2" i="12"/>
  <c r="T2" i="12"/>
  <c r="S2" i="12"/>
  <c r="F2" i="12"/>
  <c r="G2" i="12" s="1"/>
  <c r="K2" i="12"/>
  <c r="J2" i="12"/>
  <c r="I2" i="12"/>
  <c r="H2" i="12"/>
  <c r="X5" i="9"/>
  <c r="W5" i="9"/>
  <c r="V5" i="9"/>
  <c r="S5" i="9"/>
  <c r="D5" i="9"/>
  <c r="C5" i="9"/>
  <c r="X4" i="9"/>
  <c r="W4" i="9"/>
  <c r="V4" i="9"/>
  <c r="S4" i="9"/>
  <c r="N2" i="9"/>
  <c r="N4" i="9" s="1"/>
  <c r="D4" i="9"/>
  <c r="C4" i="9"/>
  <c r="P2" i="10"/>
  <c r="O2" i="10"/>
  <c r="M2" i="9"/>
  <c r="M4" i="9" s="1"/>
  <c r="K2" i="9"/>
  <c r="K4" i="9" s="1"/>
  <c r="W2" i="9"/>
  <c r="X2" i="9" s="1"/>
  <c r="U2" i="9"/>
  <c r="T2" i="9"/>
  <c r="S2" i="9"/>
  <c r="R2" i="9"/>
  <c r="Q2" i="9"/>
  <c r="P2" i="9"/>
  <c r="O2" i="9"/>
  <c r="L2" i="9"/>
  <c r="L4" i="9" s="1"/>
  <c r="J2" i="9"/>
  <c r="J4" i="9" s="1"/>
  <c r="I2" i="9"/>
  <c r="I4" i="9" s="1"/>
  <c r="H2" i="9"/>
  <c r="H4" i="9" s="1"/>
  <c r="G2" i="9"/>
  <c r="G4" i="9" s="1"/>
  <c r="D2" i="9"/>
  <c r="E2" i="9"/>
  <c r="C2" i="9"/>
  <c r="B2" i="9"/>
  <c r="A2" i="9"/>
  <c r="A4" i="9" s="1"/>
  <c r="N2" i="10"/>
  <c r="M2" i="10"/>
  <c r="L2" i="10"/>
  <c r="K2" i="10"/>
  <c r="J2" i="10"/>
  <c r="I2" i="10"/>
  <c r="H2" i="10"/>
  <c r="G2" i="10"/>
  <c r="F2" i="10"/>
  <c r="E2" i="10"/>
  <c r="C2" i="12"/>
  <c r="D2" i="10"/>
  <c r="A2" i="10"/>
  <c r="R3" i="9" l="1"/>
  <c r="F3" i="9"/>
  <c r="D2" i="12"/>
  <c r="V10" i="13"/>
  <c r="G10" i="13"/>
  <c r="P10" i="13"/>
  <c r="T10" i="13"/>
  <c r="O10" i="13"/>
  <c r="J10" i="13"/>
  <c r="E10" i="13"/>
  <c r="W10" i="13"/>
  <c r="R10" i="13"/>
  <c r="K10" i="13"/>
  <c r="X10" i="13"/>
  <c r="C10" i="13"/>
  <c r="U10" i="13"/>
  <c r="Q10" i="13"/>
  <c r="D10" i="13"/>
  <c r="H10" i="13"/>
  <c r="L10" i="13"/>
  <c r="S10" i="13"/>
  <c r="N10" i="13"/>
  <c r="I10" i="13"/>
  <c r="U18" i="13"/>
  <c r="J18" i="13"/>
  <c r="W18" i="13"/>
  <c r="S18" i="13"/>
  <c r="E18" i="13"/>
  <c r="M18" i="13"/>
  <c r="R18" i="13"/>
  <c r="H18" i="13"/>
  <c r="D18" i="13"/>
  <c r="N18" i="13"/>
  <c r="X18" i="13"/>
  <c r="L18" i="13"/>
  <c r="P18" i="13"/>
  <c r="T18" i="13"/>
  <c r="G18" i="13"/>
  <c r="C18" i="13"/>
  <c r="Q18" i="13"/>
  <c r="O18" i="13"/>
  <c r="K18" i="13"/>
  <c r="I18" i="13"/>
  <c r="V18" i="13"/>
  <c r="V26" i="13"/>
  <c r="O26" i="13"/>
  <c r="E26" i="13"/>
  <c r="S26" i="13"/>
  <c r="P26" i="13"/>
  <c r="M26" i="13"/>
  <c r="D26" i="13"/>
  <c r="J26" i="13"/>
  <c r="U26" i="13"/>
  <c r="L26" i="13"/>
  <c r="N26" i="13"/>
  <c r="R26" i="13"/>
  <c r="H26" i="13"/>
  <c r="T26" i="13"/>
  <c r="X26" i="13"/>
  <c r="I26" i="13"/>
  <c r="Q26" i="13"/>
  <c r="W26" i="13"/>
  <c r="K26" i="13"/>
  <c r="C26" i="13"/>
  <c r="G26" i="13"/>
  <c r="V20" i="13"/>
  <c r="K20" i="13"/>
  <c r="C20" i="13"/>
  <c r="E20" i="13"/>
  <c r="G20" i="13"/>
  <c r="S20" i="13"/>
  <c r="N20" i="13"/>
  <c r="W20" i="13"/>
  <c r="D20" i="13"/>
  <c r="H20" i="13"/>
  <c r="L20" i="13"/>
  <c r="T20" i="13"/>
  <c r="O20" i="13"/>
  <c r="I20" i="13"/>
  <c r="M20" i="13"/>
  <c r="R20" i="13"/>
  <c r="X20" i="13"/>
  <c r="Q20" i="13"/>
  <c r="U20" i="13"/>
  <c r="J20" i="13"/>
  <c r="P20" i="13"/>
  <c r="V13" i="13"/>
  <c r="I13" i="13"/>
  <c r="Q13" i="13"/>
  <c r="J13" i="13"/>
  <c r="C13" i="13"/>
  <c r="U13" i="13"/>
  <c r="R13" i="13"/>
  <c r="K13" i="13"/>
  <c r="G13" i="13"/>
  <c r="P13" i="13"/>
  <c r="S13" i="13"/>
  <c r="N13" i="13"/>
  <c r="O13" i="13"/>
  <c r="X13" i="13"/>
  <c r="T13" i="13"/>
  <c r="H13" i="13"/>
  <c r="E13" i="13"/>
  <c r="D13" i="13"/>
  <c r="L13" i="13"/>
  <c r="W13" i="13"/>
  <c r="T11" i="13"/>
  <c r="S11" i="13"/>
  <c r="I11" i="13"/>
  <c r="E11" i="13"/>
  <c r="Q11" i="13"/>
  <c r="V11" i="13"/>
  <c r="R11" i="13"/>
  <c r="J11" i="13"/>
  <c r="W11" i="13"/>
  <c r="P11" i="13"/>
  <c r="N11" i="13"/>
  <c r="D11" i="13"/>
  <c r="G11" i="13"/>
  <c r="X11" i="13"/>
  <c r="O11" i="13"/>
  <c r="L11" i="13"/>
  <c r="C11" i="13"/>
  <c r="H11" i="13"/>
  <c r="U11" i="13"/>
  <c r="K11" i="13"/>
  <c r="V19" i="13"/>
  <c r="D19" i="13"/>
  <c r="T19" i="13"/>
  <c r="E19" i="13"/>
  <c r="Q19" i="13"/>
  <c r="L19" i="13"/>
  <c r="J19" i="13"/>
  <c r="M19" i="13"/>
  <c r="C19" i="13"/>
  <c r="O19" i="13"/>
  <c r="R19" i="13"/>
  <c r="U19" i="13"/>
  <c r="S19" i="13"/>
  <c r="I19" i="13"/>
  <c r="H19" i="13"/>
  <c r="W19" i="13"/>
  <c r="K19" i="13"/>
  <c r="X19" i="13"/>
  <c r="N19" i="13"/>
  <c r="G19" i="13"/>
  <c r="P19" i="13"/>
  <c r="V14" i="13"/>
  <c r="J14" i="13"/>
  <c r="C14" i="13"/>
  <c r="P14" i="13"/>
  <c r="R14" i="13"/>
  <c r="K14" i="13"/>
  <c r="Q14" i="13"/>
  <c r="G14" i="13"/>
  <c r="D14" i="13"/>
  <c r="S14" i="13"/>
  <c r="H14" i="13"/>
  <c r="W14" i="13"/>
  <c r="T14" i="13"/>
  <c r="L14" i="13"/>
  <c r="E14" i="13"/>
  <c r="U14" i="13"/>
  <c r="I14" i="13"/>
  <c r="O14" i="13"/>
  <c r="X14" i="13"/>
  <c r="N14" i="13"/>
  <c r="U22" i="13"/>
  <c r="V22" i="13"/>
  <c r="N22" i="13"/>
  <c r="D22" i="13"/>
  <c r="G22" i="13"/>
  <c r="O22" i="13"/>
  <c r="W22" i="13"/>
  <c r="H22" i="13"/>
  <c r="P22" i="13"/>
  <c r="X22" i="13"/>
  <c r="M22" i="13"/>
  <c r="C22" i="13"/>
  <c r="K22" i="13"/>
  <c r="J22" i="13"/>
  <c r="L22" i="13"/>
  <c r="E22" i="13"/>
  <c r="R22" i="13"/>
  <c r="T22" i="13"/>
  <c r="I22" i="13"/>
  <c r="S22" i="13"/>
  <c r="Q22" i="13"/>
  <c r="V12" i="13"/>
  <c r="X12" i="13"/>
  <c r="K12" i="13"/>
  <c r="T12" i="13"/>
  <c r="I12" i="13"/>
  <c r="S12" i="13"/>
  <c r="N12" i="13"/>
  <c r="R12" i="13"/>
  <c r="D12" i="13"/>
  <c r="H12" i="13"/>
  <c r="G12" i="13"/>
  <c r="L12" i="13"/>
  <c r="J12" i="13"/>
  <c r="O12" i="13"/>
  <c r="W12" i="13"/>
  <c r="C12" i="13"/>
  <c r="U12" i="13"/>
  <c r="P12" i="13"/>
  <c r="Q12" i="13"/>
  <c r="E12" i="13"/>
  <c r="X7" i="13"/>
  <c r="S7" i="13"/>
  <c r="J7" i="13"/>
  <c r="O7" i="13"/>
  <c r="L7" i="13"/>
  <c r="C7" i="13"/>
  <c r="E7" i="13"/>
  <c r="D7" i="13"/>
  <c r="R7" i="13"/>
  <c r="I7" i="13"/>
  <c r="G7" i="13"/>
  <c r="T7" i="13"/>
  <c r="V7" i="13"/>
  <c r="H7" i="13"/>
  <c r="U7" i="13"/>
  <c r="Q7" i="13"/>
  <c r="P7" i="13"/>
  <c r="N7" i="13"/>
  <c r="W7" i="13"/>
  <c r="K7" i="13"/>
  <c r="V15" i="13"/>
  <c r="H15" i="13"/>
  <c r="E15" i="13"/>
  <c r="X15" i="13"/>
  <c r="G15" i="13"/>
  <c r="U15" i="13"/>
  <c r="P15" i="13"/>
  <c r="W15" i="13"/>
  <c r="Q15" i="13"/>
  <c r="K15" i="13"/>
  <c r="R15" i="13"/>
  <c r="S15" i="13"/>
  <c r="J15" i="13"/>
  <c r="O15" i="13"/>
  <c r="D15" i="13"/>
  <c r="N15" i="13"/>
  <c r="L15" i="13"/>
  <c r="I15" i="13"/>
  <c r="C15" i="13"/>
  <c r="T15" i="13"/>
  <c r="V23" i="13"/>
  <c r="G23" i="13"/>
  <c r="T23" i="13"/>
  <c r="I23" i="13"/>
  <c r="L23" i="13"/>
  <c r="O23" i="13"/>
  <c r="E23" i="13"/>
  <c r="W23" i="13"/>
  <c r="X23" i="13"/>
  <c r="M23" i="13"/>
  <c r="H23" i="13"/>
  <c r="U23" i="13"/>
  <c r="J23" i="13"/>
  <c r="K23" i="13"/>
  <c r="R23" i="13"/>
  <c r="D23" i="13"/>
  <c r="N23" i="13"/>
  <c r="P23" i="13"/>
  <c r="Q23" i="13"/>
  <c r="S23" i="13"/>
  <c r="C23" i="13"/>
  <c r="V8" i="13"/>
  <c r="H8" i="13"/>
  <c r="X8" i="13"/>
  <c r="Q8" i="13"/>
  <c r="N8" i="13"/>
  <c r="L8" i="13"/>
  <c r="I8" i="13"/>
  <c r="K8" i="13"/>
  <c r="J8" i="13"/>
  <c r="C8" i="13"/>
  <c r="D8" i="13"/>
  <c r="G8" i="13"/>
  <c r="O8" i="13"/>
  <c r="E8" i="13"/>
  <c r="W8" i="13"/>
  <c r="P8" i="13"/>
  <c r="S8" i="13"/>
  <c r="R8" i="13"/>
  <c r="U8" i="13"/>
  <c r="T8" i="13"/>
  <c r="V16" i="13"/>
  <c r="I16" i="13"/>
  <c r="Q16" i="13"/>
  <c r="H16" i="13"/>
  <c r="K16" i="13"/>
  <c r="C16" i="13"/>
  <c r="N16" i="13"/>
  <c r="U16" i="13"/>
  <c r="S16" i="13"/>
  <c r="J16" i="13"/>
  <c r="R16" i="13"/>
  <c r="G16" i="13"/>
  <c r="D16" i="13"/>
  <c r="W16" i="13"/>
  <c r="X16" i="13"/>
  <c r="E16" i="13"/>
  <c r="O16" i="13"/>
  <c r="L16" i="13"/>
  <c r="P16" i="13"/>
  <c r="T16" i="13"/>
  <c r="V24" i="13"/>
  <c r="W24" i="13"/>
  <c r="M24" i="13"/>
  <c r="D24" i="13"/>
  <c r="X24" i="13"/>
  <c r="U24" i="13"/>
  <c r="N24" i="13"/>
  <c r="I24" i="13"/>
  <c r="O24" i="13"/>
  <c r="C24" i="13"/>
  <c r="H24" i="13"/>
  <c r="J24" i="13"/>
  <c r="T24" i="13"/>
  <c r="K24" i="13"/>
  <c r="R24" i="13"/>
  <c r="E24" i="13"/>
  <c r="L24" i="13"/>
  <c r="G24" i="13"/>
  <c r="S24" i="13"/>
  <c r="P24" i="13"/>
  <c r="Q24" i="13"/>
  <c r="V21" i="13"/>
  <c r="I21" i="13"/>
  <c r="J21" i="13"/>
  <c r="M21" i="13"/>
  <c r="L21" i="13"/>
  <c r="G21" i="13"/>
  <c r="C21" i="13"/>
  <c r="U21" i="13"/>
  <c r="W21" i="13"/>
  <c r="K21" i="13"/>
  <c r="D21" i="13"/>
  <c r="H21" i="13"/>
  <c r="S21" i="13"/>
  <c r="N21" i="13"/>
  <c r="R21" i="13"/>
  <c r="T21" i="13"/>
  <c r="O21" i="13"/>
  <c r="Q21" i="13"/>
  <c r="E21" i="13"/>
  <c r="P21" i="13"/>
  <c r="X21" i="13"/>
  <c r="V9" i="13"/>
  <c r="R9" i="13"/>
  <c r="P9" i="13"/>
  <c r="E9" i="13"/>
  <c r="I9" i="13"/>
  <c r="G9" i="13"/>
  <c r="O9" i="13"/>
  <c r="Q9" i="13"/>
  <c r="X9" i="13"/>
  <c r="C9" i="13"/>
  <c r="N9" i="13"/>
  <c r="H9" i="13"/>
  <c r="U9" i="13"/>
  <c r="L9" i="13"/>
  <c r="K9" i="13"/>
  <c r="J9" i="13"/>
  <c r="W9" i="13"/>
  <c r="T9" i="13"/>
  <c r="S9" i="13"/>
  <c r="D9" i="13"/>
  <c r="X17" i="13"/>
  <c r="T17" i="13"/>
  <c r="C17" i="13"/>
  <c r="O17" i="13"/>
  <c r="E17" i="13"/>
  <c r="W17" i="13"/>
  <c r="J17" i="13"/>
  <c r="H17" i="13"/>
  <c r="D17" i="13"/>
  <c r="U17" i="13"/>
  <c r="P17" i="13"/>
  <c r="R17" i="13"/>
  <c r="L17" i="13"/>
  <c r="V17" i="13"/>
  <c r="I17" i="13"/>
  <c r="S17" i="13"/>
  <c r="Q17" i="13"/>
  <c r="G17" i="13"/>
  <c r="K17" i="13"/>
  <c r="N17" i="13"/>
  <c r="V25" i="13"/>
  <c r="P25" i="13"/>
  <c r="C25" i="13"/>
  <c r="M25" i="13"/>
  <c r="J25" i="13"/>
  <c r="X25" i="13"/>
  <c r="K25" i="13"/>
  <c r="U25" i="13"/>
  <c r="S25" i="13"/>
  <c r="I25" i="13"/>
  <c r="D25" i="13"/>
  <c r="N25" i="13"/>
  <c r="T25" i="13"/>
  <c r="O25" i="13"/>
  <c r="R25" i="13"/>
  <c r="W25" i="13"/>
  <c r="Q25" i="13"/>
  <c r="H25" i="13"/>
  <c r="G25" i="13"/>
  <c r="E25" i="13"/>
  <c r="L25" i="13"/>
  <c r="V6" i="13"/>
  <c r="C6" i="13"/>
  <c r="W6" i="13"/>
  <c r="D6" i="13"/>
  <c r="L6" i="13"/>
  <c r="N6" i="13"/>
  <c r="J6" i="13"/>
  <c r="S6" i="13"/>
  <c r="P6" i="13"/>
  <c r="T6" i="13"/>
  <c r="X6" i="13"/>
  <c r="E6" i="13"/>
  <c r="K6" i="13"/>
  <c r="I6" i="13"/>
  <c r="U6" i="13"/>
  <c r="Q6" i="13"/>
  <c r="H6" i="13"/>
  <c r="G6" i="13"/>
  <c r="R6" i="13"/>
  <c r="O6" i="13"/>
  <c r="V5" i="13"/>
  <c r="E5" i="13"/>
  <c r="P5" i="13"/>
  <c r="X5" i="13"/>
  <c r="K5" i="13"/>
  <c r="N5" i="13"/>
  <c r="I5" i="13"/>
  <c r="S5" i="13"/>
  <c r="C5" i="13"/>
  <c r="J5" i="13"/>
  <c r="L5" i="13"/>
  <c r="D5" i="13"/>
  <c r="U5" i="13"/>
  <c r="R5" i="13"/>
  <c r="O5" i="13"/>
  <c r="T5" i="13"/>
  <c r="G5" i="13"/>
  <c r="H5" i="13"/>
  <c r="W5" i="13"/>
  <c r="Q5" i="13"/>
  <c r="U4" i="13"/>
  <c r="W4" i="13"/>
  <c r="E4" i="13"/>
  <c r="H4" i="13"/>
  <c r="V4" i="13"/>
  <c r="L4" i="13"/>
  <c r="T4" i="13"/>
  <c r="X4" i="13"/>
  <c r="O4" i="13"/>
  <c r="Q4" i="13"/>
  <c r="P4" i="13"/>
  <c r="S4" i="13"/>
  <c r="K4" i="13"/>
  <c r="J4" i="13"/>
  <c r="C4" i="13"/>
  <c r="R4" i="13"/>
  <c r="D4" i="13"/>
  <c r="I4" i="13"/>
  <c r="N4" i="13"/>
  <c r="G4" i="13"/>
  <c r="V3" i="13"/>
  <c r="W3" i="13"/>
  <c r="H3" i="13"/>
  <c r="E3" i="13"/>
  <c r="R3" i="13"/>
  <c r="S3" i="13"/>
  <c r="U3" i="13"/>
  <c r="P3" i="13"/>
  <c r="X3" i="13"/>
  <c r="K3" i="13"/>
  <c r="D3" i="13"/>
  <c r="L3" i="13"/>
  <c r="I3" i="13"/>
  <c r="N3" i="13"/>
  <c r="J3" i="13"/>
  <c r="O3" i="13"/>
  <c r="T3" i="13"/>
  <c r="Q3" i="13"/>
  <c r="G3" i="13"/>
  <c r="C3" i="13"/>
  <c r="L2" i="12"/>
  <c r="K5" i="9"/>
  <c r="A5" i="9"/>
  <c r="L5" i="9"/>
  <c r="M5" i="9"/>
  <c r="N5" i="9"/>
  <c r="G5" i="9"/>
  <c r="H5" i="9"/>
  <c r="I5" i="9"/>
  <c r="J5" i="9"/>
  <c r="U3" i="9"/>
  <c r="S3" i="9"/>
  <c r="Q3" i="9"/>
  <c r="T3" i="9"/>
  <c r="N3" i="9"/>
  <c r="P3" i="9"/>
  <c r="O3" i="9"/>
  <c r="H3" i="9"/>
  <c r="A3" i="9"/>
  <c r="J3" i="9"/>
  <c r="B3" i="9"/>
  <c r="K3" i="9"/>
  <c r="C3" i="9"/>
  <c r="M3" i="9"/>
  <c r="D3" i="9"/>
  <c r="I3" i="9"/>
  <c r="E3" i="9"/>
  <c r="L3" i="9"/>
  <c r="G3" i="9"/>
  <c r="X3" i="9"/>
  <c r="V3" i="9"/>
  <c r="W3" i="9"/>
  <c r="E2" i="12" l="1"/>
  <c r="Q2" i="13"/>
  <c r="R2" i="13"/>
  <c r="I2" i="13"/>
  <c r="H2" i="13"/>
  <c r="X2" i="13"/>
  <c r="W2" i="13"/>
  <c r="N2" i="13"/>
  <c r="U2" i="13"/>
  <c r="O2" i="13"/>
  <c r="V2" i="13"/>
  <c r="L2" i="13"/>
  <c r="T2" i="13"/>
  <c r="K2" i="13"/>
  <c r="S2" i="13"/>
  <c r="J2" i="13"/>
  <c r="P2" i="13"/>
  <c r="G2" i="13"/>
  <c r="D2" i="13"/>
  <c r="E2" i="13"/>
  <c r="C2" i="13"/>
  <c r="P2" i="12" l="1"/>
  <c r="F23" i="13" l="1"/>
  <c r="F24" i="13"/>
  <c r="F18" i="13"/>
  <c r="F20" i="13"/>
  <c r="F22" i="13"/>
  <c r="F15" i="13"/>
  <c r="F17" i="13"/>
  <c r="F21" i="13"/>
  <c r="F14" i="13"/>
  <c r="F25" i="13"/>
  <c r="F26" i="13"/>
  <c r="F19" i="13"/>
  <c r="F13" i="13" l="1"/>
  <c r="F6" i="13"/>
  <c r="F5" i="13"/>
  <c r="F12" i="13"/>
  <c r="F11" i="13"/>
  <c r="F10" i="13"/>
  <c r="F9" i="13"/>
  <c r="F8" i="13"/>
  <c r="F16" i="13"/>
  <c r="F7" i="13"/>
  <c r="F4" i="13"/>
  <c r="F3" i="13"/>
  <c r="F2" i="13" l="1"/>
  <c r="V2" i="12"/>
  <c r="R2" i="12"/>
</calcChain>
</file>

<file path=xl/sharedStrings.xml><?xml version="1.0" encoding="utf-8"?>
<sst xmlns="http://schemas.openxmlformats.org/spreadsheetml/2006/main" count="296" uniqueCount="256">
  <si>
    <t>(select business, government or individual)</t>
  </si>
  <si>
    <t>Number of Employees</t>
  </si>
  <si>
    <t>Years in Operation</t>
  </si>
  <si>
    <t>Physical Address</t>
  </si>
  <si>
    <t>County</t>
  </si>
  <si>
    <t>No</t>
  </si>
  <si>
    <t>Project Manager</t>
  </si>
  <si>
    <t>Prefix</t>
  </si>
  <si>
    <t>Suffix</t>
  </si>
  <si>
    <t>Job Title</t>
  </si>
  <si>
    <t>First Name</t>
  </si>
  <si>
    <t>Last Name</t>
  </si>
  <si>
    <t>Name of Lender</t>
  </si>
  <si>
    <t>Phone Types</t>
  </si>
  <si>
    <t>OrgType</t>
  </si>
  <si>
    <t>Direct Office</t>
  </si>
  <si>
    <t>Corporation</t>
  </si>
  <si>
    <t>Main Office</t>
  </si>
  <si>
    <t>General Partnership</t>
  </si>
  <si>
    <t>Mobile/Cell</t>
  </si>
  <si>
    <t>Limited Liability Company</t>
  </si>
  <si>
    <t>Other</t>
  </si>
  <si>
    <t>Limited Liability Partnership</t>
  </si>
  <si>
    <t>Limited Partnership</t>
  </si>
  <si>
    <t>Mr.</t>
  </si>
  <si>
    <t>Ms.</t>
  </si>
  <si>
    <t>Govt - County</t>
  </si>
  <si>
    <t>Govt - Special District</t>
  </si>
  <si>
    <t>Communicate</t>
  </si>
  <si>
    <t>II</t>
  </si>
  <si>
    <t>Yes</t>
  </si>
  <si>
    <t>III</t>
  </si>
  <si>
    <t>YesNo</t>
  </si>
  <si>
    <t>IV</t>
  </si>
  <si>
    <t>Jr.</t>
  </si>
  <si>
    <t>Sr.</t>
  </si>
  <si>
    <t>Austin</t>
  </si>
  <si>
    <t>Brazoria</t>
  </si>
  <si>
    <t>Business</t>
  </si>
  <si>
    <t>Chambers</t>
  </si>
  <si>
    <t>Colorado</t>
  </si>
  <si>
    <t>a Business</t>
  </si>
  <si>
    <t>Fort Bend</t>
  </si>
  <si>
    <t>a Government Entity</t>
  </si>
  <si>
    <t>Galveston</t>
  </si>
  <si>
    <t>an Individual/Owner Operator</t>
  </si>
  <si>
    <t>Harris</t>
  </si>
  <si>
    <t>Liberty</t>
  </si>
  <si>
    <t>Matagorda</t>
  </si>
  <si>
    <t>DebtStatus</t>
  </si>
  <si>
    <t>Montgomery</t>
  </si>
  <si>
    <t>Still making payments</t>
  </si>
  <si>
    <t>Walker</t>
  </si>
  <si>
    <t>No debt</t>
  </si>
  <si>
    <t>Waller</t>
  </si>
  <si>
    <t>Wharton</t>
  </si>
  <si>
    <t>Non-H-GAC County</t>
  </si>
  <si>
    <t>Avg Annual</t>
  </si>
  <si>
    <t>(select %)</t>
  </si>
  <si>
    <t>Delivery/Route Efficiency</t>
  </si>
  <si>
    <t>Diesel</t>
  </si>
  <si>
    <t>Gallons</t>
  </si>
  <si>
    <t>Attached</t>
  </si>
  <si>
    <t>(select)</t>
  </si>
  <si>
    <t>RebuildYear</t>
  </si>
  <si>
    <t>Diesel Oxidation Catalyst</t>
  </si>
  <si>
    <t>Overnight/Driver Rest</t>
  </si>
  <si>
    <t>Clean Vehicles Program</t>
  </si>
  <si>
    <t>NumberVehicles</t>
  </si>
  <si>
    <t>Crank Case Filter</t>
  </si>
  <si>
    <t>Powering Equipment</t>
  </si>
  <si>
    <t>Clean School Bus</t>
  </si>
  <si>
    <t>(select #)</t>
  </si>
  <si>
    <t>N/A</t>
  </si>
  <si>
    <t>Diesel Particulate Filter</t>
  </si>
  <si>
    <t>Adopt-A-School Bus</t>
  </si>
  <si>
    <t>Flow-Thru Filter</t>
  </si>
  <si>
    <t>Cargo/Passenger Needs</t>
  </si>
  <si>
    <t>Alternative Fuel Vehicle Program</t>
  </si>
  <si>
    <t>Exhaust Gas Recirculation</t>
  </si>
  <si>
    <t>Loading/Unloading</t>
  </si>
  <si>
    <t>Regional TERP</t>
  </si>
  <si>
    <t>Selective Catalytic Reduction</t>
  </si>
  <si>
    <t>Drayage Loan Program</t>
  </si>
  <si>
    <t>Lean-NOx</t>
  </si>
  <si>
    <t>Continuously Regenerating Technology</t>
  </si>
  <si>
    <t>Catalytic Exhaust Muffler</t>
  </si>
  <si>
    <t>MileageChoice</t>
  </si>
  <si>
    <t>Unsure</t>
  </si>
  <si>
    <t>Maximum</t>
  </si>
  <si>
    <t>Reduce by</t>
  </si>
  <si>
    <t>Battery Hybrid (Non-PHEV)</t>
  </si>
  <si>
    <t>Auxillary Power Unit</t>
  </si>
  <si>
    <t>Trailer Devices</t>
  </si>
  <si>
    <t>Automatic Shut-Down/Start-Up</t>
  </si>
  <si>
    <t>Low-Resistance Tires</t>
  </si>
  <si>
    <t>ReductionPercent</t>
  </si>
  <si>
    <t>Fuel Operated Heater</t>
  </si>
  <si>
    <t>Battery Air Conditioning System</t>
  </si>
  <si>
    <t>Thermal Storage System</t>
  </si>
  <si>
    <t>Destroy It</t>
  </si>
  <si>
    <t>LNG</t>
  </si>
  <si>
    <t>Move it to a different route</t>
  </si>
  <si>
    <t>CCFs</t>
  </si>
  <si>
    <t>Demote</t>
  </si>
  <si>
    <t>GGEs</t>
  </si>
  <si>
    <t>Destroy</t>
  </si>
  <si>
    <t>DGEs</t>
  </si>
  <si>
    <t>Promote</t>
  </si>
  <si>
    <t>Kilograms</t>
  </si>
  <si>
    <t>Kilowatt Hrs</t>
  </si>
  <si>
    <t>Regional</t>
  </si>
  <si>
    <t>Date</t>
  </si>
  <si>
    <t>Tax ID Number</t>
  </si>
  <si>
    <t>Type Title Here</t>
  </si>
  <si>
    <t>Type Name Here</t>
  </si>
  <si>
    <t>Printed Name</t>
  </si>
  <si>
    <t>Signature</t>
  </si>
  <si>
    <t>Applicant Signature</t>
  </si>
  <si>
    <r>
      <t xml:space="preserve">Credit Check Permission </t>
    </r>
    <r>
      <rPr>
        <b/>
        <sz val="12"/>
        <color theme="1"/>
        <rFont val="Calibri"/>
        <family val="2"/>
        <scheme val="minor"/>
      </rPr>
      <t>(Only Required for Private and Non-Profit Entities)</t>
    </r>
  </si>
  <si>
    <t>I understand that intentional falsification of any H-GAC Clean Vehicles Program application form will be prosecuted to the extent allowed by law and may adversely affect future grant selection decisions.</t>
  </si>
  <si>
    <t>Statement 6</t>
  </si>
  <si>
    <t>I understand that receipt of this incentive prohibits application to any applicable agency for all time for any form of emission credits, including but not limited to Mobile Emission Reduction Credits (MERC) and/or Mobile Discrete Emission Reduction Credits (MDERC), pertaining to the project vehicles and equipment.</t>
  </si>
  <si>
    <t>Statement 5</t>
  </si>
  <si>
    <t>I understand as a program participant that this program has limited funds and shall close to new applications upon depletion of program funding. The CVP shall be under no obligation to honor requests once program funding is depleted.</t>
  </si>
  <si>
    <t>Statement 4</t>
  </si>
  <si>
    <r>
      <t xml:space="preserve">I understand that if I receive a grant resulting from this application, I will be expected to abide by all of the implementation and compliance provisions contained in the currently applicable </t>
    </r>
    <r>
      <rPr>
        <i/>
        <sz val="12"/>
        <color theme="1"/>
        <rFont val="Calibri"/>
        <family val="2"/>
        <scheme val="minor"/>
      </rPr>
      <t>CVP Guidelines</t>
    </r>
    <r>
      <rPr>
        <sz val="12"/>
        <color theme="1"/>
        <rFont val="Calibri"/>
        <family val="2"/>
        <scheme val="minor"/>
      </rPr>
      <t>, unless otherwise agreed upon in writing by myself and H-GAC.</t>
    </r>
  </si>
  <si>
    <t>Statement 3</t>
  </si>
  <si>
    <r>
      <t xml:space="preserve">I agree to accept the emissions, cost-effectiveness, site visit, and risk assessment evaluation performed on my application as described in the </t>
    </r>
    <r>
      <rPr>
        <i/>
        <sz val="12"/>
        <color theme="1"/>
        <rFont val="Calibri"/>
        <family val="2"/>
        <scheme val="minor"/>
      </rPr>
      <t>CVP Guidelines</t>
    </r>
    <r>
      <rPr>
        <sz val="12"/>
        <color theme="1"/>
        <rFont val="Calibri"/>
        <family val="2"/>
        <scheme val="minor"/>
      </rPr>
      <t xml:space="preserve">. I understand there may be conditions placed upon receiving an incentive and agree to refund the incentive if it is found that at any time that I do not meet those conditions and if directed by the CVP. </t>
    </r>
  </si>
  <si>
    <t>Statement 2</t>
  </si>
  <si>
    <r>
      <t xml:space="preserve">I certify to the best of my knowledge that this application meets the minimum requirements as described in the </t>
    </r>
    <r>
      <rPr>
        <i/>
        <sz val="12"/>
        <color theme="1"/>
        <rFont val="Calibri"/>
        <family val="2"/>
        <scheme val="minor"/>
      </rPr>
      <t>CVP Guidelines</t>
    </r>
    <r>
      <rPr>
        <sz val="12"/>
        <color theme="1"/>
        <rFont val="Calibri"/>
        <family val="2"/>
        <scheme val="minor"/>
      </rPr>
      <t xml:space="preserve">. </t>
    </r>
  </si>
  <si>
    <t>Statement 1</t>
  </si>
  <si>
    <r>
      <rPr>
        <b/>
        <u/>
        <sz val="11"/>
        <color theme="1"/>
        <rFont val="Calibri"/>
        <family val="2"/>
        <scheme val="minor"/>
      </rPr>
      <t>Clean Vehicles Program</t>
    </r>
    <r>
      <rPr>
        <b/>
        <sz val="11"/>
        <color theme="1"/>
        <rFont val="Calibri"/>
        <family val="2"/>
        <scheme val="minor"/>
      </rPr>
      <t xml:space="preserve">
</t>
    </r>
    <r>
      <rPr>
        <b/>
        <sz val="18"/>
        <color theme="1"/>
        <rFont val="Calibri"/>
        <family val="2"/>
        <scheme val="minor"/>
      </rPr>
      <t>Signature Page (Application Form D)</t>
    </r>
  </si>
  <si>
    <t>Company</t>
  </si>
  <si>
    <t>Applicants SSN</t>
  </si>
  <si>
    <t>Applicants FEI</t>
  </si>
  <si>
    <t>Web ID</t>
  </si>
  <si>
    <t>Company Name</t>
  </si>
  <si>
    <t>Oganization Type</t>
  </si>
  <si>
    <t>Govt - City - Town - Village</t>
  </si>
  <si>
    <t>Mail Address</t>
  </si>
  <si>
    <t>Mail City</t>
  </si>
  <si>
    <t>Physical City</t>
  </si>
  <si>
    <t>Physical State</t>
  </si>
  <si>
    <t>Physical ZIP</t>
  </si>
  <si>
    <t>Country/Region</t>
  </si>
  <si>
    <t>Mail State</t>
  </si>
  <si>
    <t>ZIP/Postal Code</t>
  </si>
  <si>
    <t>Authorized Signer</t>
  </si>
  <si>
    <t>Middle Init</t>
  </si>
  <si>
    <t>Sufix</t>
  </si>
  <si>
    <t>Physical Address - Street</t>
  </si>
  <si>
    <t>Physical Address - City</t>
  </si>
  <si>
    <t>Physical Address - State</t>
  </si>
  <si>
    <t>Physical Address - ZIP</t>
  </si>
  <si>
    <t>Mailing Address - Street</t>
  </si>
  <si>
    <t>Mailing Address - City</t>
  </si>
  <si>
    <t>Mailing Address - State</t>
  </si>
  <si>
    <t>Zip/Postal Code</t>
  </si>
  <si>
    <t>Years of Experience</t>
  </si>
  <si>
    <t>Main Phone</t>
  </si>
  <si>
    <t>Phone 2</t>
  </si>
  <si>
    <t>E-mail Address</t>
  </si>
  <si>
    <t>Main Phone Type</t>
  </si>
  <si>
    <t>2nd Phone Type</t>
  </si>
  <si>
    <t>PM and AS the same?</t>
  </si>
  <si>
    <t>Seeking Additional Financial Assistance</t>
  </si>
  <si>
    <t>Seeking Additional Additional Grant</t>
  </si>
  <si>
    <t>Name of Grant</t>
  </si>
  <si>
    <t>Project Number</t>
  </si>
  <si>
    <t>Applicant Name</t>
  </si>
  <si>
    <t>Subgrantee Type</t>
  </si>
  <si>
    <t>Sector</t>
  </si>
  <si>
    <t>Applicants Business Type</t>
  </si>
  <si>
    <t>Program</t>
  </si>
  <si>
    <t>Clean Vehicles</t>
  </si>
  <si>
    <t>Preparing Application</t>
  </si>
  <si>
    <t>Status</t>
  </si>
  <si>
    <t>Number of Engines</t>
  </si>
  <si>
    <t>Agreement Comitment - Years</t>
  </si>
  <si>
    <t>Freightliner</t>
  </si>
  <si>
    <t>International</t>
  </si>
  <si>
    <t>Cummins</t>
  </si>
  <si>
    <t>Agreement Regional Usage</t>
  </si>
  <si>
    <t>Agreement Percentage In Region</t>
  </si>
  <si>
    <t>Fuel Type</t>
  </si>
  <si>
    <t>Fuel Units</t>
  </si>
  <si>
    <t>Agreement Annual Usage</t>
  </si>
  <si>
    <t>Contract Period - Months</t>
  </si>
  <si>
    <t>Activity Number</t>
  </si>
  <si>
    <t>Activity Project Amount</t>
  </si>
  <si>
    <t>Activity Percent in Region</t>
  </si>
  <si>
    <t>Activity Regional Usage - Year</t>
  </si>
  <si>
    <t>Old Unit Number</t>
  </si>
  <si>
    <t>Old Equip Make</t>
  </si>
  <si>
    <t>Capacity</t>
  </si>
  <si>
    <t>Old Equip Model</t>
  </si>
  <si>
    <t>Old Equip Model Year</t>
  </si>
  <si>
    <t>Old Equip ID</t>
  </si>
  <si>
    <t>Old GVWR</t>
  </si>
  <si>
    <t>Old Eng Make</t>
  </si>
  <si>
    <t>Old Eng Model</t>
  </si>
  <si>
    <t>Old Eng Year</t>
  </si>
  <si>
    <t>Old Eng ID</t>
  </si>
  <si>
    <t>Old Fuel Type</t>
  </si>
  <si>
    <t>Old Family Code</t>
  </si>
  <si>
    <t>Agreement Project Amount</t>
  </si>
  <si>
    <t>Kenworth</t>
  </si>
  <si>
    <t>New Equip Make</t>
  </si>
  <si>
    <t>New Equip Model</t>
  </si>
  <si>
    <t>New Equip Model Year</t>
  </si>
  <si>
    <t>New GVWR</t>
  </si>
  <si>
    <t>New Fuel Type</t>
  </si>
  <si>
    <t>TERP</t>
  </si>
  <si>
    <t>EPA</t>
  </si>
  <si>
    <t>Drayage Loan</t>
  </si>
  <si>
    <t>Replacement</t>
  </si>
  <si>
    <t>Repower</t>
  </si>
  <si>
    <t>Retrofit</t>
  </si>
  <si>
    <t>Infrastructure</t>
  </si>
  <si>
    <t>CMAQ 362</t>
  </si>
  <si>
    <t>CMAQ 363</t>
  </si>
  <si>
    <t>CMAQ 475</t>
  </si>
  <si>
    <t>CMAQ 508</t>
  </si>
  <si>
    <t>CMAQ 551</t>
  </si>
  <si>
    <t>CMAQ 552</t>
  </si>
  <si>
    <t>CMAQ 884</t>
  </si>
  <si>
    <t>EPA 1</t>
  </si>
  <si>
    <t>TERP 1</t>
  </si>
  <si>
    <t>TERP 2</t>
  </si>
  <si>
    <t>Mack</t>
  </si>
  <si>
    <t>Peterbilt</t>
  </si>
  <si>
    <t>Volvo</t>
  </si>
  <si>
    <t>Caterpillar</t>
  </si>
  <si>
    <t>Western Star</t>
  </si>
  <si>
    <t>Komatsu</t>
  </si>
  <si>
    <t>Ottawa</t>
  </si>
  <si>
    <t>Detroit Diesel</t>
  </si>
  <si>
    <t>Mercedes</t>
  </si>
  <si>
    <t>Activity Regional Gals per year</t>
  </si>
  <si>
    <t>Individual</t>
  </si>
  <si>
    <t>Govt - School</t>
  </si>
  <si>
    <t>Govt - State</t>
  </si>
  <si>
    <t>Gasoline</t>
  </si>
  <si>
    <t>Electric</t>
  </si>
  <si>
    <t>CNG</t>
  </si>
  <si>
    <t>Propane</t>
  </si>
  <si>
    <t xml:space="preserve">Hydro </t>
  </si>
  <si>
    <t>P</t>
  </si>
  <si>
    <t>Application Date</t>
  </si>
  <si>
    <t>Old Truck Odometer Reading</t>
  </si>
  <si>
    <r>
      <t xml:space="preserve">I understand that by selecting "Yes" in the box to the left, I authorize H-GAC to perform a credit check on the organization (for corporations, limited liability firms, etc.) or the person(s) (for general partnerships and sole proprietorships) listed on Application Form A. </t>
    </r>
    <r>
      <rPr>
        <i/>
        <sz val="12"/>
        <color theme="1"/>
        <rFont val="Calibri"/>
        <family val="2"/>
        <scheme val="minor"/>
      </rPr>
      <t xml:space="preserve">I understand that if I do not authorize such a credit check, this may negatively impact the evaluation of this application. </t>
    </r>
  </si>
  <si>
    <t>(select from the drop-down above)</t>
  </si>
  <si>
    <t>Type Number Here</t>
  </si>
  <si>
    <t>Thank you for your interest in H-GAC's Clean Vehicles Program.</t>
  </si>
  <si>
    <r>
      <t xml:space="preserve">Instructions:
     1. Acknowledge  a) </t>
    </r>
    <r>
      <rPr>
        <b/>
        <i/>
        <sz val="12"/>
        <color indexed="8"/>
        <rFont val="Calibri"/>
        <family val="2"/>
      </rPr>
      <t>your understanding of each statement</t>
    </r>
    <r>
      <rPr>
        <b/>
        <sz val="12"/>
        <color indexed="8"/>
        <rFont val="Calibri"/>
        <family val="2"/>
      </rPr>
      <t xml:space="preserve"> and b) </t>
    </r>
    <r>
      <rPr>
        <b/>
        <i/>
        <sz val="12"/>
        <color indexed="8"/>
        <rFont val="Calibri"/>
        <family val="2"/>
      </rPr>
      <t>your authorization for a credit check</t>
    </r>
    <r>
      <rPr>
        <b/>
        <sz val="12"/>
        <color indexed="8"/>
        <rFont val="Calibri"/>
        <family val="2"/>
      </rPr>
      <t xml:space="preserve">  by signing and dating in the appropriate spaces below.
     2. A hard (paper) copy of this completed form </t>
    </r>
    <r>
      <rPr>
        <b/>
        <i/>
        <sz val="12"/>
        <color indexed="8"/>
        <rFont val="Calibri"/>
        <family val="2"/>
      </rPr>
      <t>with original signature</t>
    </r>
    <r>
      <rPr>
        <b/>
        <sz val="12"/>
        <color indexed="8"/>
        <rFont val="Calibri"/>
        <family val="2"/>
      </rPr>
      <t xml:space="preserve"> is required for application processing.
     3. For questions call 713-993-2488 or email cleanvehicles@h-gac.com.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</si>
</sst>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ddd\,\ mmmm\ d\,\ yyyy"/>
  </numFmts>
  <fonts count="20">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i/>
      <sz val="12"/>
      <color rgb="FFC00000"/>
      <name val="Calibri"/>
      <family val="2"/>
      <scheme val="minor"/>
    </font>
    <font>
      <b/>
      <sz val="10"/>
      <color theme="1"/>
      <name val="Calibri"/>
      <family val="2"/>
      <scheme val="minor"/>
    </font>
    <font>
      <b/>
      <sz val="8"/>
      <color theme="1"/>
      <name val="Tahoma"/>
      <family val="2"/>
    </font>
    <font>
      <sz val="8"/>
      <color theme="1"/>
      <name val="Tahoma"/>
      <family val="2"/>
    </font>
    <font>
      <b/>
      <sz val="14"/>
      <color theme="1"/>
      <name val="Calibri"/>
      <family val="2"/>
      <scheme val="minor"/>
    </font>
    <font>
      <sz val="12"/>
      <color theme="1"/>
      <name val="Calibri"/>
      <family val="2"/>
      <scheme val="minor"/>
    </font>
    <font>
      <sz val="11"/>
      <color rgb="FF333333"/>
      <name val="Calibri"/>
      <family val="2"/>
      <scheme val="minor"/>
    </font>
    <font>
      <b/>
      <sz val="16"/>
      <color theme="1"/>
      <name val="Calibri"/>
      <family val="2"/>
      <scheme val="minor"/>
    </font>
    <font>
      <i/>
      <sz val="12"/>
      <color theme="1"/>
      <name val="Calibri"/>
      <family val="2"/>
      <scheme val="minor"/>
    </font>
    <font>
      <b/>
      <sz val="24"/>
      <color theme="1"/>
      <name val="Calibri"/>
      <family val="2"/>
      <scheme val="minor"/>
    </font>
    <font>
      <b/>
      <u/>
      <sz val="11"/>
      <color theme="1"/>
      <name val="Calibri"/>
      <family val="2"/>
      <scheme val="minor"/>
    </font>
    <font>
      <b/>
      <sz val="18"/>
      <color theme="1"/>
      <name val="Calibri"/>
      <family val="2"/>
      <scheme val="minor"/>
    </font>
    <font>
      <sz val="8"/>
      <color theme="1"/>
      <name val="Calibri"/>
      <family val="1"/>
      <charset val="2"/>
      <scheme val="minor"/>
    </font>
    <font>
      <b/>
      <sz val="12"/>
      <color indexed="8"/>
      <name val="Calibri"/>
      <family val="2"/>
    </font>
    <font>
      <b/>
      <i/>
      <sz val="12"/>
      <color indexed="8"/>
      <name val="Calibri"/>
      <family val="2"/>
    </font>
    <font>
      <sz val="14"/>
      <color theme="1"/>
      <name val="Calibri"/>
      <family val="2"/>
      <scheme val="minor"/>
    </font>
  </fonts>
  <fills count="6">
    <fill>
      <patternFill patternType="none"/>
    </fill>
    <fill>
      <patternFill patternType="gray125"/>
    </fill>
    <fill>
      <patternFill patternType="solid">
        <fgColor rgb="FFE6E6E6"/>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B3FFB3"/>
        <bgColor indexed="64"/>
      </patternFill>
    </fill>
  </fills>
  <borders count="37">
    <border>
      <left/>
      <right/>
      <top/>
      <bottom/>
      <diagonal/>
    </border>
    <border>
      <left/>
      <right/>
      <top/>
      <bottom style="thick">
        <color indexed="64"/>
      </bottom>
      <diagonal/>
    </border>
    <border>
      <left style="thick">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ck">
        <color indexed="64"/>
      </top>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ck">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ck">
        <color indexed="64"/>
      </left>
      <right/>
      <top style="medium">
        <color indexed="64"/>
      </top>
      <bottom style="thin">
        <color indexed="64"/>
      </bottom>
      <diagonal/>
    </border>
    <border>
      <left/>
      <right style="thick">
        <color indexed="64"/>
      </right>
      <top style="thin">
        <color indexed="64"/>
      </top>
      <bottom style="medium">
        <color indexed="64"/>
      </bottom>
      <diagonal/>
    </border>
    <border>
      <left/>
      <right/>
      <top style="thin">
        <color indexed="64"/>
      </top>
      <bottom style="medium">
        <color indexed="64"/>
      </bottom>
      <diagonal/>
    </border>
    <border>
      <left style="thick">
        <color indexed="64"/>
      </left>
      <right/>
      <top style="thin">
        <color indexed="64"/>
      </top>
      <bottom style="medium">
        <color indexed="64"/>
      </bottom>
      <diagonal/>
    </border>
    <border>
      <left/>
      <right style="thick">
        <color indexed="64"/>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medium">
        <color indexed="64"/>
      </top>
      <bottom style="thin">
        <color indexed="64"/>
      </bottom>
      <diagonal/>
    </border>
    <border>
      <left/>
      <right style="thick">
        <color indexed="64"/>
      </right>
      <top/>
      <bottom style="medium">
        <color indexed="64"/>
      </bottom>
      <diagonal/>
    </border>
    <border>
      <left/>
      <right/>
      <top/>
      <bottom style="medium">
        <color indexed="64"/>
      </bottom>
      <diagonal/>
    </border>
    <border>
      <left style="thick">
        <color indexed="64"/>
      </left>
      <right/>
      <top/>
      <bottom style="medium">
        <color indexed="64"/>
      </bottom>
      <diagonal/>
    </border>
    <border>
      <left/>
      <right style="thick">
        <color indexed="64"/>
      </right>
      <top style="thin">
        <color indexed="64"/>
      </top>
      <bottom/>
      <diagonal/>
    </border>
    <border>
      <left style="thick">
        <color indexed="64"/>
      </left>
      <right/>
      <top style="thin">
        <color indexed="64"/>
      </top>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style="thick">
        <color indexed="64"/>
      </left>
      <right/>
      <top style="thin">
        <color theme="0" tint="-0.24994659260841701"/>
      </top>
      <bottom/>
      <diagonal/>
    </border>
    <border>
      <left style="thick">
        <color indexed="64"/>
      </left>
      <right style="thin">
        <color theme="0" tint="-0.24994659260841701"/>
      </right>
      <top style="thin">
        <color indexed="64"/>
      </top>
      <bottom style="thin">
        <color theme="0" tint="-0.24994659260841701"/>
      </bottom>
      <diagonal/>
    </border>
  </borders>
  <cellStyleXfs count="4">
    <xf numFmtId="0" fontId="0" fillId="0" borderId="0"/>
    <xf numFmtId="0" fontId="2" fillId="2" borderId="2">
      <alignment horizontal="left" wrapText="1"/>
    </xf>
    <xf numFmtId="0" fontId="5" fillId="4" borderId="3" applyBorder="0">
      <alignment horizontal="right" vertical="center" wrapText="1"/>
    </xf>
    <xf numFmtId="43" fontId="1" fillId="0" borderId="0" applyFont="0" applyFill="0" applyBorder="0" applyAlignment="0" applyProtection="0"/>
  </cellStyleXfs>
  <cellXfs count="71">
    <xf numFmtId="0" fontId="0" fillId="0" borderId="0" xfId="0"/>
    <xf numFmtId="0" fontId="6" fillId="3" borderId="0" xfId="0" applyFont="1" applyFill="1"/>
    <xf numFmtId="0" fontId="6" fillId="3" borderId="0" xfId="0" applyFont="1" applyFill="1" applyBorder="1"/>
    <xf numFmtId="0" fontId="7" fillId="0" borderId="0" xfId="0" applyFont="1"/>
    <xf numFmtId="0" fontId="0" fillId="0" borderId="0" xfId="0" applyProtection="1"/>
    <xf numFmtId="0" fontId="0" fillId="0" borderId="0" xfId="0" applyAlignment="1">
      <alignment horizontal="left"/>
    </xf>
    <xf numFmtId="0" fontId="0" fillId="0" borderId="0" xfId="0" applyBorder="1"/>
    <xf numFmtId="0" fontId="0" fillId="0" borderId="0" xfId="0" applyAlignment="1">
      <alignment horizontal="left" vertical="center"/>
    </xf>
    <xf numFmtId="0" fontId="10" fillId="0" borderId="0" xfId="0" applyFont="1" applyBorder="1" applyAlignment="1">
      <alignment vertical="top" wrapText="1"/>
    </xf>
    <xf numFmtId="9" fontId="0" fillId="0" borderId="0" xfId="0" applyNumberFormat="1" applyAlignment="1">
      <alignment horizontal="left"/>
    </xf>
    <xf numFmtId="0" fontId="0" fillId="0" borderId="0" xfId="0" applyFill="1"/>
    <xf numFmtId="0" fontId="0" fillId="0" borderId="0" xfId="0" applyFill="1" applyBorder="1"/>
    <xf numFmtId="49" fontId="0" fillId="0" borderId="0" xfId="0" applyNumberFormat="1"/>
    <xf numFmtId="0" fontId="0" fillId="0" borderId="0" xfId="0" applyNumberFormat="1"/>
    <xf numFmtId="1" fontId="0" fillId="0" borderId="0" xfId="0" applyNumberFormat="1"/>
    <xf numFmtId="3" fontId="0" fillId="0" borderId="0" xfId="0" applyNumberFormat="1"/>
    <xf numFmtId="2" fontId="0" fillId="0" borderId="0" xfId="0" applyNumberFormat="1"/>
    <xf numFmtId="14" fontId="0" fillId="0" borderId="0" xfId="0" applyNumberFormat="1"/>
    <xf numFmtId="43" fontId="0" fillId="0" borderId="0" xfId="3" applyFont="1"/>
    <xf numFmtId="0" fontId="13" fillId="0" borderId="0" xfId="0" applyFont="1" applyFill="1" applyBorder="1" applyAlignment="1" applyProtection="1">
      <alignment horizontal="center" wrapText="1"/>
    </xf>
    <xf numFmtId="0" fontId="4" fillId="0" borderId="1" xfId="0" applyFont="1" applyFill="1" applyBorder="1" applyAlignment="1" applyProtection="1">
      <alignment horizontal="left" vertical="top"/>
    </xf>
    <xf numFmtId="0" fontId="3" fillId="0" borderId="36" xfId="0" applyFont="1" applyBorder="1" applyAlignment="1" applyProtection="1">
      <alignment horizontal="center" vertical="center"/>
      <protection locked="0"/>
    </xf>
    <xf numFmtId="0" fontId="0" fillId="0" borderId="6" xfId="0" applyBorder="1" applyProtection="1"/>
    <xf numFmtId="0" fontId="9" fillId="0" borderId="1" xfId="0" applyNumberFormat="1" applyFont="1" applyBorder="1" applyAlignment="1" applyProtection="1">
      <alignment horizontal="left" vertical="top" wrapText="1"/>
    </xf>
    <xf numFmtId="0" fontId="11" fillId="3" borderId="19" xfId="0" applyFont="1" applyFill="1" applyBorder="1" applyAlignment="1" applyProtection="1">
      <alignment horizontal="center" vertical="center"/>
    </xf>
    <xf numFmtId="0" fontId="11" fillId="3" borderId="18" xfId="0" applyFont="1" applyFill="1" applyBorder="1" applyAlignment="1" applyProtection="1">
      <alignment horizontal="center" vertical="center"/>
    </xf>
    <xf numFmtId="0" fontId="11" fillId="3" borderId="26" xfId="0" applyFont="1" applyFill="1" applyBorder="1" applyAlignment="1" applyProtection="1">
      <alignment horizontal="center" vertical="center"/>
    </xf>
    <xf numFmtId="0" fontId="9" fillId="0" borderId="22" xfId="0" applyFont="1" applyBorder="1" applyAlignment="1" applyProtection="1">
      <alignment horizontal="left" vertical="center"/>
    </xf>
    <xf numFmtId="0" fontId="9" fillId="0" borderId="21" xfId="0" applyFont="1" applyBorder="1" applyAlignment="1" applyProtection="1">
      <alignment horizontal="left" vertical="center"/>
    </xf>
    <xf numFmtId="0" fontId="9" fillId="0" borderId="20" xfId="0" applyFont="1" applyBorder="1" applyAlignment="1" applyProtection="1">
      <alignment horizontal="left" vertical="center"/>
    </xf>
    <xf numFmtId="0" fontId="0" fillId="4" borderId="13" xfId="0" applyFill="1" applyBorder="1" applyAlignment="1" applyProtection="1">
      <alignment horizontal="right" vertical="center"/>
    </xf>
    <xf numFmtId="0" fontId="0" fillId="4" borderId="4" xfId="0" applyFill="1" applyBorder="1" applyAlignment="1" applyProtection="1">
      <alignment horizontal="right" vertical="center"/>
    </xf>
    <xf numFmtId="0" fontId="0" fillId="0" borderId="4" xfId="0" applyFill="1" applyBorder="1" applyAlignment="1" applyProtection="1">
      <alignment horizontal="right" vertical="center"/>
    </xf>
    <xf numFmtId="0" fontId="0" fillId="0" borderId="12" xfId="0" applyFill="1" applyBorder="1" applyAlignment="1" applyProtection="1">
      <alignment horizontal="right" vertical="center"/>
    </xf>
    <xf numFmtId="0" fontId="16" fillId="0" borderId="35" xfId="0" applyFont="1" applyBorder="1" applyAlignment="1" applyProtection="1">
      <alignment horizontal="center" vertical="top" wrapText="1"/>
    </xf>
    <xf numFmtId="0" fontId="16" fillId="0" borderId="8" xfId="0" applyFont="1" applyBorder="1" applyAlignment="1" applyProtection="1">
      <alignment horizontal="center" vertical="top" wrapText="1"/>
    </xf>
    <xf numFmtId="0" fontId="9" fillId="0" borderId="31" xfId="0" applyFont="1" applyBorder="1" applyAlignment="1" applyProtection="1">
      <alignment horizontal="left" vertical="center" wrapText="1"/>
    </xf>
    <xf numFmtId="0" fontId="9" fillId="0" borderId="14" xfId="0" applyFont="1" applyBorder="1" applyAlignment="1" applyProtection="1">
      <alignment horizontal="left" vertical="center" wrapText="1"/>
    </xf>
    <xf numFmtId="0" fontId="9" fillId="0" borderId="30"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29" xfId="0" applyFont="1" applyBorder="1" applyAlignment="1" applyProtection="1">
      <alignment horizontal="left" vertical="center" wrapText="1"/>
    </xf>
    <xf numFmtId="0" fontId="9" fillId="0" borderId="28" xfId="0" applyFont="1" applyBorder="1" applyAlignment="1" applyProtection="1">
      <alignment horizontal="left" vertical="center" wrapText="1"/>
    </xf>
    <xf numFmtId="0" fontId="9" fillId="0" borderId="27" xfId="0" applyFont="1" applyBorder="1" applyAlignment="1" applyProtection="1">
      <alignment horizontal="left" vertical="center" wrapText="1"/>
    </xf>
    <xf numFmtId="0" fontId="9" fillId="0" borderId="25" xfId="0" applyFont="1" applyBorder="1" applyAlignment="1" applyProtection="1">
      <alignment horizontal="left" vertical="center" wrapText="1"/>
    </xf>
    <xf numFmtId="0" fontId="9" fillId="0" borderId="24" xfId="0" applyFont="1" applyBorder="1" applyAlignment="1" applyProtection="1">
      <alignment horizontal="left" vertical="center" wrapText="1"/>
    </xf>
    <xf numFmtId="0" fontId="9" fillId="0" borderId="23" xfId="0" applyFont="1" applyBorder="1" applyAlignment="1" applyProtection="1">
      <alignment horizontal="left" vertical="center" wrapText="1"/>
    </xf>
    <xf numFmtId="0" fontId="9" fillId="0" borderId="22" xfId="0" applyFont="1" applyBorder="1" applyAlignment="1" applyProtection="1">
      <alignment horizontal="left" vertical="center" wrapText="1"/>
    </xf>
    <xf numFmtId="0" fontId="9" fillId="0" borderId="21" xfId="0" applyFont="1" applyBorder="1" applyAlignment="1" applyProtection="1">
      <alignment horizontal="left" vertical="center" wrapText="1"/>
    </xf>
    <xf numFmtId="0" fontId="9" fillId="0" borderId="20" xfId="0" applyFont="1" applyBorder="1" applyAlignment="1" applyProtection="1">
      <alignment horizontal="left" vertical="center" wrapText="1"/>
    </xf>
    <xf numFmtId="0" fontId="13" fillId="0" borderId="0" xfId="0" applyFont="1" applyFill="1" applyBorder="1" applyAlignment="1" applyProtection="1">
      <alignment horizontal="center" wrapText="1"/>
    </xf>
    <xf numFmtId="0" fontId="13" fillId="0" borderId="1" xfId="0" applyFont="1" applyFill="1" applyBorder="1" applyAlignment="1" applyProtection="1">
      <alignment horizontal="center" wrapText="1"/>
    </xf>
    <xf numFmtId="0" fontId="0" fillId="0" borderId="4" xfId="0" applyFill="1" applyBorder="1" applyAlignment="1" applyProtection="1">
      <alignment horizontal="left" vertical="center"/>
      <protection locked="0"/>
    </xf>
    <xf numFmtId="0" fontId="0" fillId="0" borderId="12" xfId="0" applyFill="1" applyBorder="1" applyAlignment="1" applyProtection="1">
      <alignment horizontal="left" vertical="center"/>
      <protection locked="0"/>
    </xf>
    <xf numFmtId="0" fontId="0" fillId="4" borderId="11" xfId="0" applyFill="1" applyBorder="1" applyAlignment="1" applyProtection="1">
      <alignment horizontal="right" vertical="center"/>
    </xf>
    <xf numFmtId="0" fontId="0" fillId="4" borderId="10" xfId="0" applyFill="1" applyBorder="1" applyAlignment="1" applyProtection="1">
      <alignment horizontal="right" vertical="center"/>
    </xf>
    <xf numFmtId="164" fontId="0" fillId="0" borderId="10" xfId="0" applyNumberFormat="1" applyFill="1" applyBorder="1" applyAlignment="1" applyProtection="1">
      <alignment horizontal="left" vertical="center" indent="1"/>
    </xf>
    <xf numFmtId="164" fontId="0" fillId="0" borderId="9" xfId="0" applyNumberFormat="1" applyFill="1" applyBorder="1" applyAlignment="1" applyProtection="1">
      <alignment horizontal="left" vertical="center" indent="1"/>
    </xf>
    <xf numFmtId="0" fontId="11" fillId="3" borderId="19" xfId="0" applyFont="1" applyFill="1" applyBorder="1" applyAlignment="1" applyProtection="1">
      <alignment horizontal="left" vertical="center"/>
    </xf>
    <xf numFmtId="0" fontId="11" fillId="3" borderId="18" xfId="0" applyFont="1" applyFill="1" applyBorder="1" applyAlignment="1" applyProtection="1">
      <alignment horizontal="left" vertical="center"/>
    </xf>
    <xf numFmtId="0" fontId="11" fillId="3" borderId="17" xfId="0" applyFont="1" applyFill="1" applyBorder="1" applyAlignment="1" applyProtection="1">
      <alignment horizontal="center" vertical="center"/>
    </xf>
    <xf numFmtId="0" fontId="11" fillId="3" borderId="16" xfId="0"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0" fontId="9" fillId="0" borderId="14" xfId="0" applyNumberFormat="1" applyFont="1" applyBorder="1" applyAlignment="1" applyProtection="1">
      <alignment horizontal="left" vertical="top" wrapText="1"/>
    </xf>
    <xf numFmtId="0" fontId="9" fillId="0" borderId="0" xfId="0" applyNumberFormat="1" applyFont="1" applyBorder="1" applyAlignment="1" applyProtection="1">
      <alignment horizontal="left" vertical="top" wrapText="1"/>
    </xf>
    <xf numFmtId="0" fontId="3" fillId="5" borderId="33" xfId="0" applyFont="1" applyFill="1" applyBorder="1" applyAlignment="1" applyProtection="1">
      <alignment horizontal="left" vertical="top" wrapText="1"/>
    </xf>
    <xf numFmtId="0" fontId="3" fillId="5" borderId="32" xfId="0" applyFont="1" applyFill="1" applyBorder="1" applyAlignment="1" applyProtection="1">
      <alignment horizontal="left" vertical="top" wrapText="1"/>
    </xf>
    <xf numFmtId="0" fontId="17" fillId="5" borderId="34" xfId="0" applyFont="1" applyFill="1" applyBorder="1" applyAlignment="1" applyProtection="1">
      <alignment horizontal="left" vertical="top" wrapText="1"/>
    </xf>
    <xf numFmtId="0" fontId="19" fillId="0" borderId="0"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cellXfs>
  <cellStyles count="4">
    <cellStyle name="Comma" xfId="3" builtinId="3"/>
    <cellStyle name="Normal" xfId="0" builtinId="0"/>
    <cellStyle name="Prompt" xfId="2" xr:uid="{00000000-0005-0000-0000-000004000000}"/>
    <cellStyle name="Subtitle Cell" xfId="1" xr:uid="{00000000-0005-0000-0000-000005000000}"/>
  </cellStyles>
  <dxfs count="6">
    <dxf>
      <font>
        <color rgb="FF9C0006"/>
      </font>
      <fill>
        <patternFill>
          <bgColor rgb="FFFFC7CE"/>
        </patternFill>
      </fill>
    </dxf>
    <dxf>
      <font>
        <b val="0"/>
        <i/>
        <color theme="0" tint="-0.499984740745262"/>
      </font>
      <fill>
        <patternFill>
          <bgColor rgb="FFFFC7CE"/>
        </patternFill>
      </fill>
    </dxf>
    <dxf>
      <font>
        <color rgb="FF9C0006"/>
      </font>
      <fill>
        <patternFill>
          <bgColor rgb="FFFFC7CE"/>
        </patternFill>
      </fill>
    </dxf>
    <dxf>
      <font>
        <b val="0"/>
        <i/>
        <color theme="0" tint="-0.499984740745262"/>
      </font>
      <fill>
        <patternFill>
          <bgColor rgb="FFFFC7CE"/>
        </patternFill>
      </fill>
    </dxf>
    <dxf>
      <font>
        <b val="0"/>
        <i/>
        <color theme="0" tint="-0.499984740745262"/>
      </font>
      <fill>
        <patternFill>
          <bgColor rgb="FFFFC7CE"/>
        </patternFill>
      </fill>
    </dxf>
    <dxf>
      <font>
        <color rgb="FF9C0006"/>
      </font>
      <fill>
        <patternFill>
          <bgColor rgb="FFFFC7CE"/>
        </patternFill>
      </fill>
    </dxf>
  </dxfs>
  <tableStyles count="0" defaultTableStyle="TableStyleMedium2" defaultPivotStyle="PivotStyleLight16"/>
  <colors>
    <mruColors>
      <color rgb="FFFF8000"/>
      <color rgb="FF006600"/>
      <color rgb="FFD7CDE1"/>
      <color rgb="FFEBD9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445967</xdr:colOff>
      <xdr:row>0</xdr:row>
      <xdr:rowOff>53341</xdr:rowOff>
    </xdr:from>
    <xdr:to>
      <xdr:col>18</xdr:col>
      <xdr:colOff>480060</xdr:colOff>
      <xdr:row>1</xdr:row>
      <xdr:rowOff>161925</xdr:rowOff>
    </xdr:to>
    <xdr:pic>
      <xdr:nvPicPr>
        <xdr:cNvPr id="3" name="Picture 2">
          <a:extLst>
            <a:ext uri="{FF2B5EF4-FFF2-40B4-BE49-F238E27FC236}">
              <a16:creationId xmlns:a16="http://schemas.microsoft.com/office/drawing/2014/main" id="{44BBEE7A-1B89-42D9-9B83-F6B601C480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66217" y="53341"/>
          <a:ext cx="586543" cy="508634"/>
        </a:xfrm>
        <a:prstGeom prst="rect">
          <a:avLst/>
        </a:prstGeom>
      </xdr:spPr>
    </xdr:pic>
    <xdr:clientData/>
  </xdr:twoCellAnchor>
  <xdr:twoCellAnchor editAs="oneCell">
    <xdr:from>
      <xdr:col>0</xdr:col>
      <xdr:colOff>85726</xdr:colOff>
      <xdr:row>0</xdr:row>
      <xdr:rowOff>95250</xdr:rowOff>
    </xdr:from>
    <xdr:to>
      <xdr:col>2</xdr:col>
      <xdr:colOff>49530</xdr:colOff>
      <xdr:row>1</xdr:row>
      <xdr:rowOff>152400</xdr:rowOff>
    </xdr:to>
    <xdr:pic>
      <xdr:nvPicPr>
        <xdr:cNvPr id="5" name="Picture 4">
          <a:extLst>
            <a:ext uri="{FF2B5EF4-FFF2-40B4-BE49-F238E27FC236}">
              <a16:creationId xmlns:a16="http://schemas.microsoft.com/office/drawing/2014/main" id="{837E6877-29CD-4860-A72B-AB70E85174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726" y="95250"/>
          <a:ext cx="1183004"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
  <sheetViews>
    <sheetView workbookViewId="0">
      <selection activeCell="A2" sqref="A2"/>
    </sheetView>
  </sheetViews>
  <sheetFormatPr defaultRowHeight="15"/>
  <cols>
    <col min="1" max="1" width="13.28515625" bestFit="1" customWidth="1"/>
    <col min="2" max="2" width="5.7109375" bestFit="1" customWidth="1"/>
    <col min="3" max="3" width="10.7109375" bestFit="1" customWidth="1"/>
    <col min="4" max="5" width="9.7109375" bestFit="1" customWidth="1"/>
    <col min="6" max="6" width="4.85546875" bestFit="1" customWidth="1"/>
    <col min="7" max="7" width="20.85546875" bestFit="1" customWidth="1"/>
    <col min="8" max="8" width="19.140625" bestFit="1" customWidth="1"/>
    <col min="9" max="9" width="20.28515625" bestFit="1" customWidth="1"/>
    <col min="10" max="10" width="18.42578125" bestFit="1" customWidth="1"/>
    <col min="11" max="11" width="20.28515625" bestFit="1" customWidth="1"/>
    <col min="12" max="12" width="18.5703125" bestFit="1" customWidth="1"/>
    <col min="13" max="13" width="19.7109375" bestFit="1" customWidth="1"/>
    <col min="14" max="14" width="13.85546875" bestFit="1" customWidth="1"/>
    <col min="15" max="15" width="7.7109375" bestFit="1" customWidth="1"/>
    <col min="16" max="16" width="17.28515625" bestFit="1" customWidth="1"/>
    <col min="17" max="18" width="11" bestFit="1" customWidth="1"/>
    <col min="19" max="19" width="18.28515625" bestFit="1" customWidth="1"/>
    <col min="20" max="20" width="15.140625" bestFit="1" customWidth="1"/>
    <col min="21" max="21" width="14" bestFit="1" customWidth="1"/>
    <col min="22" max="22" width="14.5703125" bestFit="1" customWidth="1"/>
    <col min="23" max="23" width="18.5703125" bestFit="1" customWidth="1"/>
    <col min="24" max="24" width="15.28515625" bestFit="1" customWidth="1"/>
  </cols>
  <sheetData>
    <row r="1" spans="1:24">
      <c r="A1" t="s">
        <v>133</v>
      </c>
      <c r="B1" t="s">
        <v>7</v>
      </c>
      <c r="C1" t="s">
        <v>10</v>
      </c>
      <c r="D1" t="s">
        <v>11</v>
      </c>
      <c r="E1" t="s">
        <v>149</v>
      </c>
      <c r="F1" t="s">
        <v>150</v>
      </c>
      <c r="G1" t="s">
        <v>151</v>
      </c>
      <c r="H1" t="s">
        <v>152</v>
      </c>
      <c r="I1" t="s">
        <v>153</v>
      </c>
      <c r="J1" t="s">
        <v>154</v>
      </c>
      <c r="K1" t="s">
        <v>155</v>
      </c>
      <c r="L1" t="s">
        <v>156</v>
      </c>
      <c r="M1" t="s">
        <v>157</v>
      </c>
      <c r="N1" t="s">
        <v>158</v>
      </c>
      <c r="O1" t="s">
        <v>9</v>
      </c>
      <c r="P1" t="s">
        <v>159</v>
      </c>
      <c r="Q1" t="s">
        <v>160</v>
      </c>
      <c r="R1" t="s">
        <v>161</v>
      </c>
      <c r="S1" t="s">
        <v>162</v>
      </c>
      <c r="T1" t="s">
        <v>163</v>
      </c>
      <c r="U1" t="s">
        <v>164</v>
      </c>
      <c r="V1" t="s">
        <v>6</v>
      </c>
      <c r="W1" t="s">
        <v>165</v>
      </c>
      <c r="X1" t="s">
        <v>148</v>
      </c>
    </row>
    <row r="2" spans="1:24">
      <c r="A2" t="e">
        <f>#REF!</f>
        <v>#REF!</v>
      </c>
      <c r="B2" t="e">
        <f>#REF!</f>
        <v>#REF!</v>
      </c>
      <c r="C2" t="e">
        <f>#REF!</f>
        <v>#REF!</v>
      </c>
      <c r="D2" t="e">
        <f>#REF!</f>
        <v>#REF!</v>
      </c>
      <c r="E2" t="e">
        <f>#REF!</f>
        <v>#REF!</v>
      </c>
      <c r="F2" t="e">
        <f>IF(#REF!&lt;&gt;"",#REF!,"")</f>
        <v>#REF!</v>
      </c>
      <c r="G2" t="e">
        <f>#REF!</f>
        <v>#REF!</v>
      </c>
      <c r="H2" t="e">
        <f>#REF!</f>
        <v>#REF!</v>
      </c>
      <c r="I2" t="e">
        <f>#REF!</f>
        <v>#REF!</v>
      </c>
      <c r="J2" t="e">
        <f>#REF!</f>
        <v>#REF!</v>
      </c>
      <c r="K2" t="e">
        <f>IF(#REF!="Yes",#REF!,#REF!)</f>
        <v>#REF!</v>
      </c>
      <c r="L2" t="e">
        <f>IF(#REF!="Yes",#REF!,#REF!)</f>
        <v>#REF!</v>
      </c>
      <c r="M2" t="e">
        <f>IF(#REF!="Yes",#REF!,#REF!)</f>
        <v>#REF!</v>
      </c>
      <c r="N2" t="e">
        <f>IF(#REF!="Yes",#REF!,#REF!)</f>
        <v>#REF!</v>
      </c>
      <c r="O2" t="e">
        <f>#REF!</f>
        <v>#REF!</v>
      </c>
      <c r="P2" t="e">
        <f>#REF!</f>
        <v>#REF!</v>
      </c>
      <c r="Q2" s="12" t="e">
        <f>#REF!</f>
        <v>#REF!</v>
      </c>
      <c r="R2" s="12" t="e">
        <f>#REF!</f>
        <v>#REF!</v>
      </c>
      <c r="S2" t="e">
        <f>#REF!</f>
        <v>#REF!</v>
      </c>
      <c r="T2" t="e">
        <f>#REF!</f>
        <v>#REF!</v>
      </c>
      <c r="U2" t="e">
        <f>#REF!</f>
        <v>#REF!</v>
      </c>
      <c r="V2" s="10" t="s">
        <v>30</v>
      </c>
      <c r="W2" s="10" t="e">
        <f>#REF!</f>
        <v>#REF!</v>
      </c>
      <c r="X2" s="10" t="e">
        <f>W2</f>
        <v>#REF!</v>
      </c>
    </row>
    <row r="3" spans="1:24">
      <c r="A3" t="e">
        <f>IF(X2="No",A2,"")</f>
        <v>#REF!</v>
      </c>
      <c r="B3" t="e">
        <f>IF(X2="No",#REF!,"")</f>
        <v>#REF!</v>
      </c>
      <c r="C3" t="e">
        <f>IF(X2="No",#REF!,"")</f>
        <v>#REF!</v>
      </c>
      <c r="D3" t="e">
        <f>IF(X2="No",#REF!,"")</f>
        <v>#REF!</v>
      </c>
      <c r="E3" t="e">
        <f>IF(X2="No",#REF!,"")</f>
        <v>#REF!</v>
      </c>
      <c r="F3" t="e">
        <f>IF(X2="No",#REF!,"") &amp; IF(#REF!&lt;&gt;"","","")</f>
        <v>#REF!</v>
      </c>
      <c r="G3" t="e">
        <f>IF(X2="No",G2,"")</f>
        <v>#REF!</v>
      </c>
      <c r="H3" t="e">
        <f>IF(X2="No",H2,"")</f>
        <v>#REF!</v>
      </c>
      <c r="I3" t="e">
        <f>IF(X2="No",I2,"")</f>
        <v>#REF!</v>
      </c>
      <c r="J3" t="e">
        <f>IF(X2="No",J2,"")</f>
        <v>#REF!</v>
      </c>
      <c r="K3" t="e">
        <f>IF(X2="No",K2,"")</f>
        <v>#REF!</v>
      </c>
      <c r="L3" t="e">
        <f>IF(X2="No",L2,"")</f>
        <v>#REF!</v>
      </c>
      <c r="M3" t="e">
        <f>IF(X2="No",M2,"")</f>
        <v>#REF!</v>
      </c>
      <c r="N3" t="e">
        <f>IF(X2="No",N2,"")</f>
        <v>#REF!</v>
      </c>
      <c r="O3" t="e">
        <f>IF(X2="No",#REF!,"")</f>
        <v>#REF!</v>
      </c>
      <c r="P3" t="e">
        <f>IF(X2="No",#REF!,"")</f>
        <v>#REF!</v>
      </c>
      <c r="Q3" t="e">
        <f>IF(X2="No",#REF!,"")</f>
        <v>#REF!</v>
      </c>
      <c r="R3" t="e">
        <f>IF(X2="No",#REF!,"")</f>
        <v>#REF!</v>
      </c>
      <c r="S3" t="e">
        <f>IF(X2="No",#REF!,"")</f>
        <v>#REF!</v>
      </c>
      <c r="T3" t="e">
        <f>IF(X2="No",#REF!,"")</f>
        <v>#REF!</v>
      </c>
      <c r="U3" t="e">
        <f>IF(X2="No",#REF!,"")</f>
        <v>#REF!</v>
      </c>
      <c r="V3" t="e">
        <f>IF(X2="No","No","")</f>
        <v>#REF!</v>
      </c>
      <c r="W3" t="e">
        <f>IF(X2="No", "No","")</f>
        <v>#REF!</v>
      </c>
      <c r="X3" t="e">
        <f>IF(X2="No","Yes","")</f>
        <v>#REF!</v>
      </c>
    </row>
    <row r="4" spans="1:24">
      <c r="A4" t="e">
        <f>IF(#REF!="Yes",'Upload Contacts'!A2,"")</f>
        <v>#REF!</v>
      </c>
      <c r="C4" t="e">
        <f>IF(#REF!="Yes",#REF!,"")</f>
        <v>#REF!</v>
      </c>
      <c r="D4" t="e">
        <f>IF(#REF!="Yes",#REF!,"")</f>
        <v>#REF!</v>
      </c>
      <c r="G4" t="e">
        <f>IF(#REF!="Yes",G2,"")</f>
        <v>#REF!</v>
      </c>
      <c r="H4" t="e">
        <f>IF(#REF!="Yes",H2,"")</f>
        <v>#REF!</v>
      </c>
      <c r="I4" t="e">
        <f>IF(#REF!="Yes",I2,"")</f>
        <v>#REF!</v>
      </c>
      <c r="J4" t="e">
        <f>IF(#REF!="Yes",J2,"")</f>
        <v>#REF!</v>
      </c>
      <c r="K4" t="e">
        <f>IF(#REF!="Yes",K2,"")</f>
        <v>#REF!</v>
      </c>
      <c r="L4" t="e">
        <f>IF(#REF!="Yes",L2,"")</f>
        <v>#REF!</v>
      </c>
      <c r="M4" t="e">
        <f>IF(#REF!="Yes",M2,"")</f>
        <v>#REF!</v>
      </c>
      <c r="N4" t="e">
        <f>IF(#REF!="Yes",N2,"")</f>
        <v>#REF!</v>
      </c>
      <c r="O4" t="e">
        <f>IF(#REF!="Yes",#REF!,"")</f>
        <v>#REF!</v>
      </c>
      <c r="S4" t="e">
        <f>IF(#REF!="Yes",#REF!,"")</f>
        <v>#REF!</v>
      </c>
      <c r="V4" t="e">
        <f>IF(#REF!="Yes","No","")</f>
        <v>#REF!</v>
      </c>
      <c r="W4" t="e">
        <f>IF(#REF!="Yes","No","")</f>
        <v>#REF!</v>
      </c>
      <c r="X4" t="e">
        <f>IF(#REF!="Yes","No","")</f>
        <v>#REF!</v>
      </c>
    </row>
    <row r="5" spans="1:24">
      <c r="A5" t="e">
        <f>IF(#REF!="Yes",'Upload Contacts'!A2,"")</f>
        <v>#REF!</v>
      </c>
      <c r="C5" t="e">
        <f>IF(#REF!="Yes",#REF!,"")</f>
        <v>#REF!</v>
      </c>
      <c r="D5" t="e">
        <f>IF(#REF!="Yes",#REF!,"")</f>
        <v>#REF!</v>
      </c>
      <c r="G5" t="e">
        <f>IF(#REF!="Yes",G2,"")</f>
        <v>#REF!</v>
      </c>
      <c r="H5" t="e">
        <f>IF(#REF!="Yes",H2,"")</f>
        <v>#REF!</v>
      </c>
      <c r="I5" t="e">
        <f>IF(#REF!="Yes",I2,"")</f>
        <v>#REF!</v>
      </c>
      <c r="J5" t="e">
        <f>IF(#REF!="Yes",J2,"")</f>
        <v>#REF!</v>
      </c>
      <c r="K5" t="e">
        <f>IF(#REF!="Yes",K2,"")</f>
        <v>#REF!</v>
      </c>
      <c r="L5" t="e">
        <f>IF(#REF!="Yes",L2,"")</f>
        <v>#REF!</v>
      </c>
      <c r="M5" t="e">
        <f>IF(#REF!="Yes",M2,"")</f>
        <v>#REF!</v>
      </c>
      <c r="N5" t="e">
        <f>IF(#REF!="Yes",N2,"")</f>
        <v>#REF!</v>
      </c>
      <c r="O5" t="e">
        <f>IF(#REF!="Yes",#REF!,"")</f>
        <v>#REF!</v>
      </c>
      <c r="S5" t="e">
        <f>IF(#REF!="Yes",#REF!,"")</f>
        <v>#REF!</v>
      </c>
      <c r="V5" t="e">
        <f>IF(#REF!="Yes","No","")</f>
        <v>#REF!</v>
      </c>
      <c r="W5" t="e">
        <f>IF(#REF!="Yes","No","")</f>
        <v>#REF!</v>
      </c>
      <c r="X5" t="e">
        <f>IF(#REF!="Yes","No","")</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2"/>
  <sheetViews>
    <sheetView workbookViewId="0">
      <selection activeCell="A2" sqref="A2"/>
    </sheetView>
  </sheetViews>
  <sheetFormatPr defaultRowHeight="15"/>
  <cols>
    <col min="1" max="1" width="13.85546875" bestFit="1" customWidth="1"/>
    <col min="2" max="2" width="13.85546875" customWidth="1"/>
    <col min="3" max="3" width="14.140625" bestFit="1" customWidth="1"/>
    <col min="4" max="4" width="16.140625" bestFit="1" customWidth="1"/>
    <col min="5" max="5" width="16.7109375" bestFit="1" customWidth="1"/>
    <col min="6" max="7" width="15.28515625" customWidth="1"/>
    <col min="8" max="8" width="32.7109375" bestFit="1" customWidth="1"/>
    <col min="9" max="9" width="14.28515625" bestFit="1" customWidth="1"/>
    <col min="10" max="10" width="30" bestFit="1" customWidth="1"/>
    <col min="11" max="11" width="13.28515625" bestFit="1" customWidth="1"/>
    <col min="12" max="12" width="21.28515625" bestFit="1" customWidth="1"/>
    <col min="13" max="13" width="14.42578125" bestFit="1" customWidth="1"/>
    <col min="14" max="14" width="12.7109375" bestFit="1" customWidth="1"/>
    <col min="15" max="15" width="18.42578125" bestFit="1" customWidth="1"/>
    <col min="16" max="16" width="16.42578125" bestFit="1" customWidth="1"/>
    <col min="17" max="17" width="25.85546875" bestFit="1" customWidth="1"/>
    <col min="18" max="18" width="23.140625" bestFit="1" customWidth="1"/>
    <col min="19" max="19" width="27.85546875" bestFit="1" customWidth="1"/>
    <col min="22" max="22" width="21.7109375" bestFit="1" customWidth="1"/>
    <col min="24" max="24" width="23.28515625" bestFit="1" customWidth="1"/>
  </cols>
  <sheetData>
    <row r="1" spans="1:24">
      <c r="A1" t="s">
        <v>169</v>
      </c>
      <c r="B1" t="s">
        <v>170</v>
      </c>
      <c r="C1" t="s">
        <v>137</v>
      </c>
      <c r="D1" t="s">
        <v>6</v>
      </c>
      <c r="E1" t="s">
        <v>148</v>
      </c>
      <c r="F1" t="s">
        <v>171</v>
      </c>
      <c r="G1" t="s">
        <v>172</v>
      </c>
      <c r="H1" t="s">
        <v>166</v>
      </c>
      <c r="I1" t="s">
        <v>12</v>
      </c>
      <c r="J1" t="s">
        <v>167</v>
      </c>
      <c r="K1" t="s">
        <v>168</v>
      </c>
      <c r="L1" t="s">
        <v>173</v>
      </c>
      <c r="M1" t="s">
        <v>249</v>
      </c>
      <c r="N1" t="s">
        <v>174</v>
      </c>
      <c r="O1" t="s">
        <v>177</v>
      </c>
      <c r="P1" t="s">
        <v>178</v>
      </c>
      <c r="Q1" t="s">
        <v>179</v>
      </c>
      <c r="R1" t="s">
        <v>183</v>
      </c>
      <c r="S1" t="s">
        <v>184</v>
      </c>
      <c r="T1" t="s">
        <v>185</v>
      </c>
      <c r="U1" t="s">
        <v>186</v>
      </c>
      <c r="V1" t="s">
        <v>187</v>
      </c>
      <c r="W1" t="s">
        <v>188</v>
      </c>
      <c r="X1" t="s">
        <v>206</v>
      </c>
    </row>
    <row r="2" spans="1:24">
      <c r="A2" s="10" t="e">
        <f>#REF!</f>
        <v>#REF!</v>
      </c>
      <c r="B2" s="10" t="e">
        <f>#REF!</f>
        <v>#REF!</v>
      </c>
      <c r="C2" t="e">
        <f>#REF!</f>
        <v>#REF!</v>
      </c>
      <c r="D2" t="e">
        <f>'Upload Contacts'!C2 &amp; " " &amp; 'Upload Contacts'!D2 &amp;" " &amp; 'Upload Contacts'!F2</f>
        <v>#REF!</v>
      </c>
      <c r="E2" t="e">
        <f>IF(#REF!="No",'Upload Contacts'!C3 &amp; " " &amp; 'Upload Contacts'!D3 &amp;" " &amp; 'Upload Contacts'!F3,'Upload Contacts'!C2 &amp; " " &amp; 'Upload Contacts'!D2 &amp;" " &amp; 'Upload Contacts'!F2)</f>
        <v>#REF!</v>
      </c>
      <c r="F2" t="e">
        <f>#REF!</f>
        <v>#REF!</v>
      </c>
      <c r="G2" t="e">
        <f>IF(F2="a Business","Private",IF(F2="a Government Entity","Public",IF(F2="an Individual/Owner Operator","Private","")))</f>
        <v>#REF!</v>
      </c>
      <c r="H2" t="e">
        <f>#REF!</f>
        <v>#REF!</v>
      </c>
      <c r="I2" t="e">
        <f>#REF!</f>
        <v>#REF!</v>
      </c>
      <c r="J2" t="e">
        <f>#REF!</f>
        <v>#REF!</v>
      </c>
      <c r="K2" t="e">
        <f>#REF!</f>
        <v>#REF!</v>
      </c>
      <c r="L2" t="e">
        <f>IF(F2="an individual/Owner Operator","INDV",IF(F2="a Business","CORP",IF(F2="a Government Entity","G","")))</f>
        <v>#REF!</v>
      </c>
      <c r="M2" s="17" t="e">
        <f>#REF!</f>
        <v>#REF!</v>
      </c>
      <c r="N2" t="s">
        <v>175</v>
      </c>
      <c r="O2" t="s">
        <v>176</v>
      </c>
      <c r="P2" s="14" t="e">
        <f>#REF!</f>
        <v>#REF!</v>
      </c>
      <c r="Q2">
        <v>5</v>
      </c>
      <c r="R2" s="15" t="e">
        <f>#REF!</f>
        <v>#REF!</v>
      </c>
      <c r="S2" s="16" t="e">
        <f>#REF!</f>
        <v>#REF!</v>
      </c>
      <c r="T2" t="e">
        <f>#REF!</f>
        <v>#REF!</v>
      </c>
      <c r="U2" t="e">
        <f>#REF!</f>
        <v>#REF!</v>
      </c>
      <c r="V2" s="15" t="e">
        <f>#REF!</f>
        <v>#REF!</v>
      </c>
      <c r="W2">
        <f>Q2*12</f>
        <v>60</v>
      </c>
      <c r="X2" s="16" t="e">
        <f>#REF!</f>
        <v>#REF!</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26"/>
  <sheetViews>
    <sheetView workbookViewId="0">
      <selection activeCell="A2" sqref="A2"/>
    </sheetView>
  </sheetViews>
  <sheetFormatPr defaultRowHeight="15"/>
  <cols>
    <col min="1" max="1" width="9.28515625" bestFit="1" customWidth="1"/>
    <col min="2" max="2" width="14.140625" bestFit="1" customWidth="1"/>
    <col min="3" max="3" width="14" bestFit="1" customWidth="1"/>
    <col min="4" max="4" width="18.7109375" bestFit="1" customWidth="1"/>
    <col min="5" max="5" width="21.85546875" bestFit="1" customWidth="1"/>
    <col min="6" max="6" width="25.5703125" bestFit="1" customWidth="1"/>
    <col min="7" max="7" width="25.85546875" bestFit="1" customWidth="1"/>
    <col min="8" max="8" width="24.42578125" bestFit="1" customWidth="1"/>
    <col min="9" max="9" width="14.7109375" bestFit="1" customWidth="1"/>
    <col min="10" max="10" width="13.7109375" bestFit="1" customWidth="1"/>
    <col min="11" max="12" width="18.7109375" bestFit="1" customWidth="1"/>
    <col min="13" max="13" width="10.85546875" bestFit="1" customWidth="1"/>
    <col min="14" max="15" width="12.140625" bestFit="1" customWidth="1"/>
    <col min="16" max="16" width="12.7109375" bestFit="1" customWidth="1"/>
    <col min="17" max="17" width="14.28515625" bestFit="1" customWidth="1"/>
    <col min="18" max="19" width="20.28515625" bestFit="1" customWidth="1"/>
    <col min="20" max="20" width="14.7109375" bestFit="1" customWidth="1"/>
    <col min="21" max="21" width="19.7109375" bestFit="1" customWidth="1"/>
    <col min="22" max="22" width="10.42578125" bestFit="1" customWidth="1"/>
    <col min="23" max="23" width="11.85546875" bestFit="1" customWidth="1"/>
    <col min="24" max="24" width="12.85546875" bestFit="1" customWidth="1"/>
  </cols>
  <sheetData>
    <row r="1" spans="1:24">
      <c r="A1" t="s">
        <v>203</v>
      </c>
      <c r="B1" t="s">
        <v>189</v>
      </c>
      <c r="C1" t="s">
        <v>170</v>
      </c>
      <c r="D1" s="10" t="s">
        <v>250</v>
      </c>
      <c r="E1" s="10" t="s">
        <v>191</v>
      </c>
      <c r="F1" s="10" t="s">
        <v>192</v>
      </c>
      <c r="G1" s="10" t="s">
        <v>239</v>
      </c>
      <c r="H1" s="10" t="s">
        <v>193</v>
      </c>
      <c r="I1" s="10" t="s">
        <v>194</v>
      </c>
      <c r="J1" s="10" t="s">
        <v>196</v>
      </c>
      <c r="K1" s="10" t="s">
        <v>197</v>
      </c>
      <c r="L1" s="10" t="s">
        <v>198</v>
      </c>
      <c r="M1" s="10" t="s">
        <v>199</v>
      </c>
      <c r="N1" s="10" t="s">
        <v>200</v>
      </c>
      <c r="O1" s="10" t="s">
        <v>201</v>
      </c>
      <c r="P1" s="10" t="s">
        <v>202</v>
      </c>
      <c r="Q1" s="10" t="s">
        <v>205</v>
      </c>
      <c r="R1" s="10" t="s">
        <v>190</v>
      </c>
      <c r="S1" s="10" t="s">
        <v>208</v>
      </c>
      <c r="T1" s="10" t="s">
        <v>209</v>
      </c>
      <c r="U1" s="10" t="s">
        <v>210</v>
      </c>
      <c r="V1" s="10" t="s">
        <v>211</v>
      </c>
      <c r="W1" s="10" t="s">
        <v>204</v>
      </c>
      <c r="X1" s="10" t="s">
        <v>212</v>
      </c>
    </row>
    <row r="2" spans="1:24">
      <c r="A2" s="13" t="e">
        <f>#REF!</f>
        <v>#REF!</v>
      </c>
      <c r="B2" t="e">
        <f>#REF!</f>
        <v>#REF!</v>
      </c>
      <c r="C2" t="e">
        <f>IF(B2&lt;&gt;"",'Upload Agreements'!B$2,"")</f>
        <v>#REF!</v>
      </c>
      <c r="D2" s="18" t="e">
        <f>IF(B2&lt;&gt;"",#REF!,"")</f>
        <v>#REF!</v>
      </c>
      <c r="E2" t="e">
        <f>IF(B2&lt;&gt;"",#REF!,"")</f>
        <v>#REF!</v>
      </c>
      <c r="F2" t="e">
        <f>IF(B2&lt;&gt;"",#REF!,"")</f>
        <v>#REF!</v>
      </c>
      <c r="G2" t="e">
        <f>IF(B2&lt;&gt;"",#REF!,"")</f>
        <v>#REF!</v>
      </c>
      <c r="H2" t="e">
        <f>IF(B2&lt;&gt;"",#REF!,"")</f>
        <v>#REF!</v>
      </c>
      <c r="I2" t="e">
        <f>IF(B2&lt;&gt;"",#REF!,"")</f>
        <v>#REF!</v>
      </c>
      <c r="J2" t="e">
        <f>IF(B2&lt;&gt;"",#REF!,"")</f>
        <v>#REF!</v>
      </c>
      <c r="K2" t="e">
        <f>IF(B2&lt;&gt;"",#REF!,"")</f>
        <v>#REF!</v>
      </c>
      <c r="L2" t="e">
        <f>IF(B2&lt;&gt;"",#REF!,"")</f>
        <v>#REF!</v>
      </c>
      <c r="M2" t="e">
        <f>IF(B2&lt;&gt;"",#REF!,"")</f>
        <v>#REF!</v>
      </c>
      <c r="N2" t="e">
        <f>IF(B2&lt;&gt;"",#REF!,"")</f>
        <v>#REF!</v>
      </c>
      <c r="O2" t="e">
        <f>IF(B2&lt;&gt;"",#REF!,"")</f>
        <v>#REF!</v>
      </c>
      <c r="P2" t="e">
        <f>IF(B2&lt;&gt;"",#REF!,"")</f>
        <v>#REF!</v>
      </c>
      <c r="Q2" t="e">
        <f>IF(B2&lt;&gt;"",#REF!,"")</f>
        <v>#REF!</v>
      </c>
      <c r="R2" t="e">
        <f>IF(B2&lt;&gt;"",#REF!,"")</f>
        <v>#REF!</v>
      </c>
      <c r="S2" t="e">
        <f>IF(B2&lt;&gt;"",#REF!,"")</f>
        <v>#REF!</v>
      </c>
      <c r="T2" t="e">
        <f>IF(B2&lt;&gt;"",#REF!,"")</f>
        <v>#REF!</v>
      </c>
      <c r="U2" t="e">
        <f>IF(B2&lt;&gt;"",#REF!,"")</f>
        <v>#REF!</v>
      </c>
      <c r="V2" t="e">
        <f>IF(B2&lt;&gt;"",#REF!,"")</f>
        <v>#REF!</v>
      </c>
      <c r="W2" t="e">
        <f>IF(B2&lt;&gt;"",#REF!,"")</f>
        <v>#REF!</v>
      </c>
      <c r="X2" t="e">
        <f>IF(B2&lt;&gt;"",#REF!,"")</f>
        <v>#REF!</v>
      </c>
    </row>
    <row r="3" spans="1:24">
      <c r="A3" t="e">
        <f>IF(#REF!="","",#REF!)</f>
        <v>#REF!</v>
      </c>
      <c r="B3" t="e">
        <f>IF($A3="","",#REF!)</f>
        <v>#REF!</v>
      </c>
      <c r="C3" t="e">
        <f>IF(B3&lt;&gt;"",'Upload Agreements'!B$2,"")</f>
        <v>#REF!</v>
      </c>
      <c r="D3" t="e">
        <f>IF(B3&lt;&gt;"",#REF!,"")</f>
        <v>#REF!</v>
      </c>
      <c r="E3" t="e">
        <f>IF(B3&lt;&gt;"",#REF!,"")</f>
        <v>#REF!</v>
      </c>
      <c r="F3" t="e">
        <f>IF(B3&lt;&gt;"",#REF!,"")</f>
        <v>#REF!</v>
      </c>
      <c r="G3" t="e">
        <f>IF(B3&lt;&gt;"",#REF!,"")</f>
        <v>#REF!</v>
      </c>
      <c r="H3" t="e">
        <f>IF(B3&lt;&gt;"",#REF!,"")</f>
        <v>#REF!</v>
      </c>
      <c r="I3" t="e">
        <f>IF(B3&lt;&gt;"",#REF!,"")</f>
        <v>#REF!</v>
      </c>
      <c r="J3" t="e">
        <f>IF(B3&lt;&gt;"",#REF!,"")</f>
        <v>#REF!</v>
      </c>
      <c r="K3" t="e">
        <f>IF(B3&lt;&gt;"",#REF!,"")</f>
        <v>#REF!</v>
      </c>
      <c r="L3" t="e">
        <f>IF(B3&lt;&gt;"",#REF!,"")</f>
        <v>#REF!</v>
      </c>
      <c r="M3" t="e">
        <f>IF(B3&lt;&gt;"",#REF!,"")</f>
        <v>#REF!</v>
      </c>
      <c r="N3" t="e">
        <f>IF(B3&lt;&gt;"",#REF!,"")</f>
        <v>#REF!</v>
      </c>
      <c r="O3" t="e">
        <f>IF(B3&lt;&gt;"",#REF!,"")</f>
        <v>#REF!</v>
      </c>
      <c r="P3" t="e">
        <f>IF(B3&lt;&gt;"",#REF!,"")</f>
        <v>#REF!</v>
      </c>
      <c r="Q3" t="e">
        <f>IF(B3&lt;&gt;"",#REF!,"")</f>
        <v>#REF!</v>
      </c>
      <c r="R3" t="e">
        <f>IF(B3&lt;&gt;"",#REF!,"")</f>
        <v>#REF!</v>
      </c>
      <c r="S3" t="e">
        <f>IF(B3&lt;&gt;"",#REF!,"")</f>
        <v>#REF!</v>
      </c>
      <c r="T3" t="e">
        <f>IF(B3&lt;&gt;"",#REF!,"")</f>
        <v>#REF!</v>
      </c>
      <c r="U3" t="e">
        <f>IF(B3&lt;&gt;"",#REF!,"")</f>
        <v>#REF!</v>
      </c>
      <c r="V3" t="e">
        <f>IF(B3&lt;&gt;"",#REF!,"")</f>
        <v>#REF!</v>
      </c>
      <c r="W3" t="e">
        <f>IF(B3&lt;&gt;"",#REF!,"")</f>
        <v>#REF!</v>
      </c>
      <c r="X3" t="e">
        <f>IF(B3&lt;&gt;"",#REF!,"")</f>
        <v>#REF!</v>
      </c>
    </row>
    <row r="4" spans="1:24">
      <c r="A4" t="e">
        <f>IF(#REF!="","",#REF!)</f>
        <v>#REF!</v>
      </c>
      <c r="B4" t="e">
        <f>IF($A4="","",#REF!)</f>
        <v>#REF!</v>
      </c>
      <c r="C4" t="e">
        <f>IF(B4&lt;&gt;"",'Upload Agreements'!B$2,"")</f>
        <v>#REF!</v>
      </c>
      <c r="D4" t="e">
        <f>IF(B4&lt;&gt;"",#REF!,"")</f>
        <v>#REF!</v>
      </c>
      <c r="E4" t="e">
        <f>IF(B4&lt;&gt;"",#REF!,"")</f>
        <v>#REF!</v>
      </c>
      <c r="F4" t="e">
        <f>IF(B4&lt;&gt;"",#REF!,"")</f>
        <v>#REF!</v>
      </c>
      <c r="G4" t="e">
        <f>IF(B4&lt;&gt;"",#REF!,"")</f>
        <v>#REF!</v>
      </c>
      <c r="H4" t="e">
        <f>IF(B4&lt;&gt;"",#REF!,"")</f>
        <v>#REF!</v>
      </c>
      <c r="I4" t="e">
        <f>IF(B4&lt;&gt;"",#REF!,"")</f>
        <v>#REF!</v>
      </c>
      <c r="J4" t="e">
        <f>IF(B4&lt;&gt;"",#REF!,"")</f>
        <v>#REF!</v>
      </c>
      <c r="K4" t="e">
        <f>IF(B4&lt;&gt;"",#REF!,"")</f>
        <v>#REF!</v>
      </c>
      <c r="L4" t="e">
        <f>IF(B4&lt;&gt;"",#REF!,"")</f>
        <v>#REF!</v>
      </c>
      <c r="M4" t="e">
        <f>IF(B4&lt;&gt;"",#REF!,"")</f>
        <v>#REF!</v>
      </c>
      <c r="N4" t="e">
        <f>IF(B4&lt;&gt;"",#REF!,"")</f>
        <v>#REF!</v>
      </c>
      <c r="O4" t="e">
        <f>IF(B4&lt;&gt;"",#REF!,"")</f>
        <v>#REF!</v>
      </c>
      <c r="P4" t="e">
        <f>IF(B4&lt;&gt;"",#REF!,"")</f>
        <v>#REF!</v>
      </c>
      <c r="Q4" t="e">
        <f>IF(B4&lt;&gt;"",#REF!,"")</f>
        <v>#REF!</v>
      </c>
      <c r="R4" t="e">
        <f>IF(B4&lt;&gt;"",#REF!,"")</f>
        <v>#REF!</v>
      </c>
      <c r="S4" t="e">
        <f>IF(B4&lt;&gt;"",#REF!,"")</f>
        <v>#REF!</v>
      </c>
      <c r="T4" t="e">
        <f>IF(B4&lt;&gt;"",#REF!,"")</f>
        <v>#REF!</v>
      </c>
      <c r="U4" t="e">
        <f>IF(B4&lt;&gt;"",#REF!,"")</f>
        <v>#REF!</v>
      </c>
      <c r="V4" t="e">
        <f>IF(B4&lt;&gt;"",#REF!,"")</f>
        <v>#REF!</v>
      </c>
      <c r="W4" t="e">
        <f>IF(B4&lt;&gt;"",#REF!,"")</f>
        <v>#REF!</v>
      </c>
      <c r="X4" t="e">
        <f>IF(B4&lt;&gt;"",#REF!,"")</f>
        <v>#REF!</v>
      </c>
    </row>
    <row r="5" spans="1:24">
      <c r="A5" t="e">
        <f>IF(#REF!="","",#REF!)</f>
        <v>#REF!</v>
      </c>
      <c r="B5" t="e">
        <f>IF($A5="","",#REF!)</f>
        <v>#REF!</v>
      </c>
      <c r="C5" t="e">
        <f>IF(B5&lt;&gt;"",'Upload Agreements'!B$2,"")</f>
        <v>#REF!</v>
      </c>
      <c r="D5" t="e">
        <f>IF(B5&lt;&gt;"",#REF!,"")</f>
        <v>#REF!</v>
      </c>
      <c r="E5" t="e">
        <f>IF(B5&lt;&gt;"",#REF!,"")</f>
        <v>#REF!</v>
      </c>
      <c r="F5" t="e">
        <f>IF(B5&lt;&gt;"",#REF!,"")</f>
        <v>#REF!</v>
      </c>
      <c r="G5" t="e">
        <f>IF(B5&lt;&gt;"",#REF!,"")</f>
        <v>#REF!</v>
      </c>
      <c r="H5" t="e">
        <f>IF(B5&lt;&gt;"",#REF!,"")</f>
        <v>#REF!</v>
      </c>
      <c r="I5" t="e">
        <f>IF(B5&lt;&gt;"",#REF!,"")</f>
        <v>#REF!</v>
      </c>
      <c r="J5" t="e">
        <f>IF(B5&lt;&gt;"",#REF!,"")</f>
        <v>#REF!</v>
      </c>
      <c r="K5" t="e">
        <f>IF(B5&lt;&gt;"",#REF!,"")</f>
        <v>#REF!</v>
      </c>
      <c r="L5" t="e">
        <f>IF(B5&lt;&gt;"",#REF!,"")</f>
        <v>#REF!</v>
      </c>
      <c r="M5" t="e">
        <f>IF(B5&lt;&gt;"",#REF!,"")</f>
        <v>#REF!</v>
      </c>
      <c r="N5" t="e">
        <f>IF(B5&lt;&gt;"",#REF!,"")</f>
        <v>#REF!</v>
      </c>
      <c r="O5" t="e">
        <f>IF(B5&lt;&gt;"",#REF!,"")</f>
        <v>#REF!</v>
      </c>
      <c r="P5" t="e">
        <f>IF(B5&lt;&gt;"",#REF!,"")</f>
        <v>#REF!</v>
      </c>
      <c r="Q5" t="e">
        <f>IF(B5&lt;&gt;"",#REF!,"")</f>
        <v>#REF!</v>
      </c>
      <c r="R5" t="e">
        <f>IF(B5&lt;&gt;"",#REF!,"")</f>
        <v>#REF!</v>
      </c>
      <c r="S5" t="e">
        <f>IF(B5&lt;&gt;"",#REF!,"")</f>
        <v>#REF!</v>
      </c>
      <c r="T5" t="e">
        <f>IF(B5&lt;&gt;"",#REF!,"")</f>
        <v>#REF!</v>
      </c>
      <c r="U5" t="e">
        <f>IF(B5&lt;&gt;"",#REF!,"")</f>
        <v>#REF!</v>
      </c>
      <c r="V5" t="e">
        <f>IF(B5&lt;&gt;"",#REF!,"")</f>
        <v>#REF!</v>
      </c>
      <c r="W5" t="e">
        <f>IF(B5&lt;&gt;"",#REF!,"")</f>
        <v>#REF!</v>
      </c>
      <c r="X5" t="e">
        <f>IF(B5&lt;&gt;"",#REF!,"")</f>
        <v>#REF!</v>
      </c>
    </row>
    <row r="6" spans="1:24">
      <c r="A6" t="e">
        <f>IF(#REF!="","",#REF!)</f>
        <v>#REF!</v>
      </c>
      <c r="B6" t="e">
        <f>IF($A6="","",#REF!)</f>
        <v>#REF!</v>
      </c>
      <c r="C6" t="e">
        <f>IF(B6&lt;&gt;"",'Upload Agreements'!B$2,"")</f>
        <v>#REF!</v>
      </c>
      <c r="D6" t="e">
        <f>IF(B6&lt;&gt;"",#REF!,"")</f>
        <v>#REF!</v>
      </c>
      <c r="E6" t="e">
        <f>IF(B6&lt;&gt;"",#REF!,"")</f>
        <v>#REF!</v>
      </c>
      <c r="F6" t="e">
        <f>IF(B6&lt;&gt;"",#REF!,"")</f>
        <v>#REF!</v>
      </c>
      <c r="G6" t="e">
        <f>IF(B6&lt;&gt;"",#REF!,"")</f>
        <v>#REF!</v>
      </c>
      <c r="H6" t="e">
        <f>IF(B6&lt;&gt;"",#REF!,"")</f>
        <v>#REF!</v>
      </c>
      <c r="I6" t="e">
        <f>IF(B6&lt;&gt;"",#REF!,"")</f>
        <v>#REF!</v>
      </c>
      <c r="J6" t="e">
        <f>IF(B6&lt;&gt;"",#REF!,"")</f>
        <v>#REF!</v>
      </c>
      <c r="K6" t="e">
        <f>IF(B6&lt;&gt;"",#REF!,"")</f>
        <v>#REF!</v>
      </c>
      <c r="L6" t="e">
        <f>IF(B6&lt;&gt;"",#REF!,"")</f>
        <v>#REF!</v>
      </c>
      <c r="M6" t="e">
        <f>IF(B6&lt;&gt;"",#REF!,"")</f>
        <v>#REF!</v>
      </c>
      <c r="N6" t="e">
        <f>IF(B6&lt;&gt;"",#REF!,"")</f>
        <v>#REF!</v>
      </c>
      <c r="O6" t="e">
        <f>IF(B6&lt;&gt;"",#REF!,"")</f>
        <v>#REF!</v>
      </c>
      <c r="P6" t="e">
        <f>IF(B6&lt;&gt;"",#REF!,"")</f>
        <v>#REF!</v>
      </c>
      <c r="Q6" t="e">
        <f>IF(B6&lt;&gt;"",#REF!,"")</f>
        <v>#REF!</v>
      </c>
      <c r="R6" t="e">
        <f>IF(B6&lt;&gt;"",#REF!,"")</f>
        <v>#REF!</v>
      </c>
      <c r="S6" t="e">
        <f>IF(B6&lt;&gt;"",#REF!,"")</f>
        <v>#REF!</v>
      </c>
      <c r="T6" t="e">
        <f>IF(B6&lt;&gt;"",#REF!,"")</f>
        <v>#REF!</v>
      </c>
      <c r="U6" t="e">
        <f>IF(B6&lt;&gt;"",#REF!,"")</f>
        <v>#REF!</v>
      </c>
      <c r="V6" t="e">
        <f>IF(B6&lt;&gt;"",#REF!,"")</f>
        <v>#REF!</v>
      </c>
      <c r="W6" t="e">
        <f>IF(B6&lt;&gt;"",#REF!,"")</f>
        <v>#REF!</v>
      </c>
      <c r="X6" t="e">
        <f>IF(B6&lt;&gt;"",#REF!,"")</f>
        <v>#REF!</v>
      </c>
    </row>
    <row r="7" spans="1:24">
      <c r="A7" t="e">
        <f>IF(#REF!="","",#REF!)</f>
        <v>#REF!</v>
      </c>
      <c r="B7" t="e">
        <f>IF($A7="","",#REF!)</f>
        <v>#REF!</v>
      </c>
      <c r="C7" t="e">
        <f>IF(B7&lt;&gt;"",'Upload Agreements'!B$2,"")</f>
        <v>#REF!</v>
      </c>
      <c r="D7" t="e">
        <f>IF(B7&lt;&gt;"",#REF!,"")</f>
        <v>#REF!</v>
      </c>
      <c r="E7" t="e">
        <f>IF(B7&lt;&gt;"",#REF!,"")</f>
        <v>#REF!</v>
      </c>
      <c r="F7" t="e">
        <f>IF(B7&lt;&gt;"",#REF!,"")</f>
        <v>#REF!</v>
      </c>
      <c r="G7" t="e">
        <f>IF(B7&lt;&gt;"",#REF!,"")</f>
        <v>#REF!</v>
      </c>
      <c r="H7" t="e">
        <f>IF(B7&lt;&gt;"",#REF!,"")</f>
        <v>#REF!</v>
      </c>
      <c r="I7" t="e">
        <f>IF(B7&lt;&gt;"",#REF!,"")</f>
        <v>#REF!</v>
      </c>
      <c r="J7" t="e">
        <f>IF(B7&lt;&gt;"",#REF!,"")</f>
        <v>#REF!</v>
      </c>
      <c r="K7" t="e">
        <f>IF(B7&lt;&gt;"",#REF!,"")</f>
        <v>#REF!</v>
      </c>
      <c r="L7" t="e">
        <f>IF(B7&lt;&gt;"",#REF!,"")</f>
        <v>#REF!</v>
      </c>
      <c r="M7" t="e">
        <f>IF(B7&lt;&gt;"",#REF!,"")</f>
        <v>#REF!</v>
      </c>
      <c r="N7" t="e">
        <f>IF(B7&lt;&gt;"",#REF!,"")</f>
        <v>#REF!</v>
      </c>
      <c r="O7" t="e">
        <f>IF(B7&lt;&gt;"",#REF!,"")</f>
        <v>#REF!</v>
      </c>
      <c r="P7" t="e">
        <f>IF(B7&lt;&gt;"",#REF!,"")</f>
        <v>#REF!</v>
      </c>
      <c r="Q7" t="e">
        <f>IF(B7&lt;&gt;"",#REF!,"")</f>
        <v>#REF!</v>
      </c>
      <c r="R7" t="e">
        <f>IF(B7&lt;&gt;"",#REF!,"")</f>
        <v>#REF!</v>
      </c>
      <c r="S7" t="e">
        <f>IF(B7&lt;&gt;"",#REF!,"")</f>
        <v>#REF!</v>
      </c>
      <c r="T7" t="e">
        <f>IF(B7&lt;&gt;"",#REF!,"")</f>
        <v>#REF!</v>
      </c>
      <c r="U7" t="e">
        <f>IF(B7&lt;&gt;"",#REF!,"")</f>
        <v>#REF!</v>
      </c>
      <c r="V7" t="e">
        <f>IF(B7&lt;&gt;"",#REF!,"")</f>
        <v>#REF!</v>
      </c>
      <c r="W7" t="e">
        <f>IF(B7&lt;&gt;"",#REF!,"")</f>
        <v>#REF!</v>
      </c>
      <c r="X7" t="e">
        <f>IF(B7&lt;&gt;"",#REF!,"")</f>
        <v>#REF!</v>
      </c>
    </row>
    <row r="8" spans="1:24">
      <c r="A8" t="e">
        <f>IF(#REF!="","",#REF!)</f>
        <v>#REF!</v>
      </c>
      <c r="B8" t="e">
        <f>IF($A8="","",#REF!)</f>
        <v>#REF!</v>
      </c>
      <c r="C8" t="e">
        <f>IF(B8&lt;&gt;"",'Upload Agreements'!B$2,"")</f>
        <v>#REF!</v>
      </c>
      <c r="D8" t="e">
        <f>IF(B8&lt;&gt;"",#REF!,"")</f>
        <v>#REF!</v>
      </c>
      <c r="E8" t="e">
        <f>IF(B8&lt;&gt;"",#REF!,"")</f>
        <v>#REF!</v>
      </c>
      <c r="F8" t="e">
        <f>IF(B8&lt;&gt;"",#REF!,"")</f>
        <v>#REF!</v>
      </c>
      <c r="G8" t="e">
        <f>IF(B8&lt;&gt;"",#REF!,"")</f>
        <v>#REF!</v>
      </c>
      <c r="H8" t="e">
        <f>IF(B8&lt;&gt;"",#REF!,"")</f>
        <v>#REF!</v>
      </c>
      <c r="I8" t="e">
        <f>IF(B8&lt;&gt;"",#REF!,"")</f>
        <v>#REF!</v>
      </c>
      <c r="J8" t="e">
        <f>IF(B8&lt;&gt;"",#REF!,"")</f>
        <v>#REF!</v>
      </c>
      <c r="K8" t="e">
        <f>IF(B8&lt;&gt;"",#REF!,"")</f>
        <v>#REF!</v>
      </c>
      <c r="L8" t="e">
        <f>IF(B8&lt;&gt;"",#REF!,"")</f>
        <v>#REF!</v>
      </c>
      <c r="M8" t="e">
        <f>IF(B8&lt;&gt;"",#REF!,"")</f>
        <v>#REF!</v>
      </c>
      <c r="N8" t="e">
        <f>IF(B8&lt;&gt;"",#REF!,"")</f>
        <v>#REF!</v>
      </c>
      <c r="O8" t="e">
        <f>IF(B8&lt;&gt;"",#REF!,"")</f>
        <v>#REF!</v>
      </c>
      <c r="P8" t="e">
        <f>IF(B8&lt;&gt;"",#REF!,"")</f>
        <v>#REF!</v>
      </c>
      <c r="Q8" t="e">
        <f>IF(B8&lt;&gt;"",#REF!,"")</f>
        <v>#REF!</v>
      </c>
      <c r="R8" t="e">
        <f>IF(B8&lt;&gt;"",#REF!,"")</f>
        <v>#REF!</v>
      </c>
      <c r="S8" t="e">
        <f>IF(B8&lt;&gt;"",#REF!,"")</f>
        <v>#REF!</v>
      </c>
      <c r="T8" t="e">
        <f>IF(B8&lt;&gt;"",#REF!,"")</f>
        <v>#REF!</v>
      </c>
      <c r="U8" t="e">
        <f>IF(B8&lt;&gt;"",#REF!,"")</f>
        <v>#REF!</v>
      </c>
      <c r="V8" t="e">
        <f>IF(B8&lt;&gt;"",#REF!,"")</f>
        <v>#REF!</v>
      </c>
      <c r="W8" t="e">
        <f>IF(B8&lt;&gt;"",#REF!,"")</f>
        <v>#REF!</v>
      </c>
      <c r="X8" t="e">
        <f>IF(B8&lt;&gt;"",#REF!,"")</f>
        <v>#REF!</v>
      </c>
    </row>
    <row r="9" spans="1:24">
      <c r="A9" t="e">
        <f>IF(#REF!="","",#REF!)</f>
        <v>#REF!</v>
      </c>
      <c r="B9" t="e">
        <f>IF($A9="","",#REF!)</f>
        <v>#REF!</v>
      </c>
      <c r="C9" t="e">
        <f>IF(B9&lt;&gt;"",'Upload Agreements'!B$2,"")</f>
        <v>#REF!</v>
      </c>
      <c r="D9" t="e">
        <f>IF(B9&lt;&gt;"",#REF!,"")</f>
        <v>#REF!</v>
      </c>
      <c r="E9" t="e">
        <f>IF(B9&lt;&gt;"",#REF!,"")</f>
        <v>#REF!</v>
      </c>
      <c r="F9" t="e">
        <f>IF(B9&lt;&gt;"",#REF!,"")</f>
        <v>#REF!</v>
      </c>
      <c r="G9" t="e">
        <f>IF(B9&lt;&gt;"",#REF!,"")</f>
        <v>#REF!</v>
      </c>
      <c r="H9" t="e">
        <f>IF(B9&lt;&gt;"",#REF!,"")</f>
        <v>#REF!</v>
      </c>
      <c r="I9" t="e">
        <f>IF(B9&lt;&gt;"",#REF!,"")</f>
        <v>#REF!</v>
      </c>
      <c r="J9" t="e">
        <f>IF(B9&lt;&gt;"",#REF!,"")</f>
        <v>#REF!</v>
      </c>
      <c r="K9" t="e">
        <f>IF(B9&lt;&gt;"",#REF!,"")</f>
        <v>#REF!</v>
      </c>
      <c r="L9" t="e">
        <f>IF(B9&lt;&gt;"",#REF!,"")</f>
        <v>#REF!</v>
      </c>
      <c r="M9" t="e">
        <f>IF(B9&lt;&gt;"",#REF!,"")</f>
        <v>#REF!</v>
      </c>
      <c r="N9" t="e">
        <f>IF(B9&lt;&gt;"",#REF!,"")</f>
        <v>#REF!</v>
      </c>
      <c r="O9" t="e">
        <f>IF(B9&lt;&gt;"",#REF!,"")</f>
        <v>#REF!</v>
      </c>
      <c r="P9" t="e">
        <f>IF(B9&lt;&gt;"",#REF!,"")</f>
        <v>#REF!</v>
      </c>
      <c r="Q9" t="e">
        <f>IF(B9&lt;&gt;"",#REF!,"")</f>
        <v>#REF!</v>
      </c>
      <c r="R9" t="e">
        <f>IF(B9&lt;&gt;"",#REF!,"")</f>
        <v>#REF!</v>
      </c>
      <c r="S9" t="e">
        <f>IF(B9&lt;&gt;"",#REF!,"")</f>
        <v>#REF!</v>
      </c>
      <c r="T9" t="e">
        <f>IF(B9&lt;&gt;"",#REF!,"")</f>
        <v>#REF!</v>
      </c>
      <c r="U9" t="e">
        <f>IF(B9&lt;&gt;"",#REF!,"")</f>
        <v>#REF!</v>
      </c>
      <c r="V9" t="e">
        <f>IF(B9&lt;&gt;"",#REF!,"")</f>
        <v>#REF!</v>
      </c>
      <c r="W9" t="e">
        <f>IF(B9&lt;&gt;"",#REF!,"")</f>
        <v>#REF!</v>
      </c>
      <c r="X9" t="e">
        <f>IF(B9&lt;&gt;"",#REF!,"")</f>
        <v>#REF!</v>
      </c>
    </row>
    <row r="10" spans="1:24">
      <c r="A10" t="e">
        <f>IF(#REF!="","",#REF!)</f>
        <v>#REF!</v>
      </c>
      <c r="B10" t="e">
        <f>IF($A10="","",#REF!)</f>
        <v>#REF!</v>
      </c>
      <c r="C10" t="e">
        <f>IF(B10&lt;&gt;"",'Upload Agreements'!B$2,"")</f>
        <v>#REF!</v>
      </c>
      <c r="D10" t="e">
        <f>IF(B10&lt;&gt;"",#REF!,"")</f>
        <v>#REF!</v>
      </c>
      <c r="E10" t="e">
        <f>IF(B10&lt;&gt;"",#REF!,"")</f>
        <v>#REF!</v>
      </c>
      <c r="F10" t="e">
        <f>IF(B10&lt;&gt;"",#REF!,"")</f>
        <v>#REF!</v>
      </c>
      <c r="G10" t="e">
        <f>IF(B10&lt;&gt;"",#REF!,"")</f>
        <v>#REF!</v>
      </c>
      <c r="H10" t="e">
        <f>IF(B10&lt;&gt;"",#REF!,"")</f>
        <v>#REF!</v>
      </c>
      <c r="I10" t="e">
        <f>IF(B10&lt;&gt;"",#REF!,"")</f>
        <v>#REF!</v>
      </c>
      <c r="J10" t="e">
        <f>IF(B10&lt;&gt;"",#REF!,"")</f>
        <v>#REF!</v>
      </c>
      <c r="K10" t="e">
        <f>IF(B10&lt;&gt;"",#REF!,"")</f>
        <v>#REF!</v>
      </c>
      <c r="L10" t="e">
        <f>IF(B10&lt;&gt;"",#REF!,"")</f>
        <v>#REF!</v>
      </c>
      <c r="M10" t="e">
        <f>IF(B10&lt;&gt;"",#REF!,"")</f>
        <v>#REF!</v>
      </c>
      <c r="N10" t="e">
        <f>IF(B10&lt;&gt;"",#REF!,"")</f>
        <v>#REF!</v>
      </c>
      <c r="O10" t="e">
        <f>IF(B10&lt;&gt;"",#REF!,"")</f>
        <v>#REF!</v>
      </c>
      <c r="P10" t="e">
        <f>IF(B10&lt;&gt;"",#REF!,"")</f>
        <v>#REF!</v>
      </c>
      <c r="Q10" t="e">
        <f>IF(B10&lt;&gt;"",#REF!,"")</f>
        <v>#REF!</v>
      </c>
      <c r="R10" t="e">
        <f>IF(B10&lt;&gt;"",#REF!,"")</f>
        <v>#REF!</v>
      </c>
      <c r="S10" t="e">
        <f>IF(B10&lt;&gt;"",#REF!,"")</f>
        <v>#REF!</v>
      </c>
      <c r="T10" t="e">
        <f>IF(B10&lt;&gt;"",#REF!,"")</f>
        <v>#REF!</v>
      </c>
      <c r="U10" t="e">
        <f>IF(B10&lt;&gt;"",#REF!,"")</f>
        <v>#REF!</v>
      </c>
      <c r="V10" t="e">
        <f>IF(B10&lt;&gt;"",#REF!,"")</f>
        <v>#REF!</v>
      </c>
      <c r="W10" t="e">
        <f>IF(B10&lt;&gt;"",#REF!,"")</f>
        <v>#REF!</v>
      </c>
      <c r="X10" t="e">
        <f>IF(B10&lt;&gt;"",#REF!,"")</f>
        <v>#REF!</v>
      </c>
    </row>
    <row r="11" spans="1:24">
      <c r="A11" t="e">
        <f>IF(#REF!="","",#REF!)</f>
        <v>#REF!</v>
      </c>
      <c r="B11" t="e">
        <f>IF($A11="","",#REF!)</f>
        <v>#REF!</v>
      </c>
      <c r="C11" t="e">
        <f>IF(B11&lt;&gt;"",'Upload Agreements'!B$2,"")</f>
        <v>#REF!</v>
      </c>
      <c r="D11" t="e">
        <f>IF(B11&lt;&gt;"",#REF!,"")</f>
        <v>#REF!</v>
      </c>
      <c r="E11" t="e">
        <f>IF(B11&lt;&gt;"",#REF!,"")</f>
        <v>#REF!</v>
      </c>
      <c r="F11" t="e">
        <f>IF(B11&lt;&gt;"",#REF!,"")</f>
        <v>#REF!</v>
      </c>
      <c r="G11" t="e">
        <f>IF(B11&lt;&gt;"",#REF!,"")</f>
        <v>#REF!</v>
      </c>
      <c r="H11" t="e">
        <f>IF(B11&lt;&gt;"",#REF!,"")</f>
        <v>#REF!</v>
      </c>
      <c r="I11" t="e">
        <f>IF(B11&lt;&gt;"",#REF!,"")</f>
        <v>#REF!</v>
      </c>
      <c r="J11" t="e">
        <f>IF(B11&lt;&gt;"",#REF!,"")</f>
        <v>#REF!</v>
      </c>
      <c r="K11" t="e">
        <f>IF(B11&lt;&gt;"",#REF!,"")</f>
        <v>#REF!</v>
      </c>
      <c r="L11" t="e">
        <f>IF(B11&lt;&gt;"",#REF!,"")</f>
        <v>#REF!</v>
      </c>
      <c r="M11" t="e">
        <f>IF(B11&lt;&gt;"",#REF!,"")</f>
        <v>#REF!</v>
      </c>
      <c r="N11" t="e">
        <f>IF(B11&lt;&gt;"",#REF!,"")</f>
        <v>#REF!</v>
      </c>
      <c r="O11" t="e">
        <f>IF(B11&lt;&gt;"",#REF!,"")</f>
        <v>#REF!</v>
      </c>
      <c r="P11" t="e">
        <f>IF(B11&lt;&gt;"",#REF!,"")</f>
        <v>#REF!</v>
      </c>
      <c r="Q11" t="e">
        <f>IF(B11&lt;&gt;"",#REF!,"")</f>
        <v>#REF!</v>
      </c>
      <c r="R11" t="e">
        <f>IF(B11&lt;&gt;"",#REF!,"")</f>
        <v>#REF!</v>
      </c>
      <c r="S11" t="e">
        <f>IF(B11&lt;&gt;"",#REF!,"")</f>
        <v>#REF!</v>
      </c>
      <c r="T11" t="e">
        <f>IF(B11&lt;&gt;"",#REF!,"")</f>
        <v>#REF!</v>
      </c>
      <c r="U11" t="e">
        <f>IF(B11&lt;&gt;"",#REF!,"")</f>
        <v>#REF!</v>
      </c>
      <c r="V11" t="e">
        <f>IF(B11&lt;&gt;"",#REF!,"")</f>
        <v>#REF!</v>
      </c>
      <c r="W11" t="e">
        <f>IF(B11&lt;&gt;"",#REF!,"")</f>
        <v>#REF!</v>
      </c>
      <c r="X11" t="e">
        <f>IF(B11&lt;&gt;"",#REF!,"")</f>
        <v>#REF!</v>
      </c>
    </row>
    <row r="12" spans="1:24">
      <c r="A12" t="e">
        <f>IF(#REF!="","",#REF!)</f>
        <v>#REF!</v>
      </c>
      <c r="B12" t="e">
        <f>IF($A12="","",#REF!)</f>
        <v>#REF!</v>
      </c>
      <c r="C12" t="e">
        <f>IF(B12&lt;&gt;"",'Upload Agreements'!B$2,"")</f>
        <v>#REF!</v>
      </c>
      <c r="D12" t="e">
        <f>IF(B12&lt;&gt;"",#REF!,"")</f>
        <v>#REF!</v>
      </c>
      <c r="E12" t="e">
        <f>IF(B12&lt;&gt;"",#REF!,"")</f>
        <v>#REF!</v>
      </c>
      <c r="F12" t="e">
        <f>IF(B12&lt;&gt;"",#REF!,"")</f>
        <v>#REF!</v>
      </c>
      <c r="G12" t="e">
        <f>IF(B12&lt;&gt;"",#REF!,"")</f>
        <v>#REF!</v>
      </c>
      <c r="H12" t="e">
        <f>IF(B12&lt;&gt;"",#REF!,"")</f>
        <v>#REF!</v>
      </c>
      <c r="I12" t="e">
        <f>IF(B12&lt;&gt;"",#REF!,"")</f>
        <v>#REF!</v>
      </c>
      <c r="J12" t="e">
        <f>IF(B12&lt;&gt;"",#REF!,"")</f>
        <v>#REF!</v>
      </c>
      <c r="K12" t="e">
        <f>IF(B12&lt;&gt;"",#REF!,"")</f>
        <v>#REF!</v>
      </c>
      <c r="L12" t="e">
        <f>IF(B12&lt;&gt;"",#REF!,"")</f>
        <v>#REF!</v>
      </c>
      <c r="M12" t="e">
        <f>IF(B12&lt;&gt;"",#REF!,"")</f>
        <v>#REF!</v>
      </c>
      <c r="N12" t="e">
        <f>IF(B12&lt;&gt;"",#REF!,"")</f>
        <v>#REF!</v>
      </c>
      <c r="O12" t="e">
        <f>IF(B12&lt;&gt;"",#REF!,"")</f>
        <v>#REF!</v>
      </c>
      <c r="P12" t="e">
        <f>IF(B12&lt;&gt;"",#REF!,"")</f>
        <v>#REF!</v>
      </c>
      <c r="Q12" t="e">
        <f>IF(B12&lt;&gt;"",#REF!,"")</f>
        <v>#REF!</v>
      </c>
      <c r="R12" t="e">
        <f>IF(B12&lt;&gt;"",#REF!,"")</f>
        <v>#REF!</v>
      </c>
      <c r="S12" t="e">
        <f>IF(B12&lt;&gt;"",#REF!,"")</f>
        <v>#REF!</v>
      </c>
      <c r="T12" t="e">
        <f>IF(B12&lt;&gt;"",#REF!,"")</f>
        <v>#REF!</v>
      </c>
      <c r="U12" t="e">
        <f>IF(B12&lt;&gt;"",#REF!,"")</f>
        <v>#REF!</v>
      </c>
      <c r="V12" t="e">
        <f>IF(B12&lt;&gt;"",#REF!,"")</f>
        <v>#REF!</v>
      </c>
      <c r="W12" t="e">
        <f>IF(B12&lt;&gt;"",#REF!,"")</f>
        <v>#REF!</v>
      </c>
      <c r="X12" t="e">
        <f>IF(B12&lt;&gt;"",#REF!,"")</f>
        <v>#REF!</v>
      </c>
    </row>
    <row r="13" spans="1:24">
      <c r="A13" t="e">
        <f>IF(#REF!="","",#REF!)</f>
        <v>#REF!</v>
      </c>
      <c r="B13" t="e">
        <f>IF($A13="","",#REF!)</f>
        <v>#REF!</v>
      </c>
      <c r="C13" t="e">
        <f>IF(B13&lt;&gt;"",'Upload Agreements'!B$2,"")</f>
        <v>#REF!</v>
      </c>
      <c r="D13" t="e">
        <f>IF(B13&lt;&gt;"",#REF!,"")</f>
        <v>#REF!</v>
      </c>
      <c r="E13" t="e">
        <f>IF(B13&lt;&gt;"",#REF!,"")</f>
        <v>#REF!</v>
      </c>
      <c r="F13" t="e">
        <f>IF(B13&lt;&gt;"",#REF!,"")</f>
        <v>#REF!</v>
      </c>
      <c r="G13" t="e">
        <f>IF(B13&lt;&gt;"",#REF!,"")</f>
        <v>#REF!</v>
      </c>
      <c r="H13" t="e">
        <f>IF(B13&lt;&gt;"",#REF!,"")</f>
        <v>#REF!</v>
      </c>
      <c r="I13" t="e">
        <f>IF(B13&lt;&gt;"",#REF!,"")</f>
        <v>#REF!</v>
      </c>
      <c r="J13" t="e">
        <f>IF(B13&lt;&gt;"",#REF!,"")</f>
        <v>#REF!</v>
      </c>
      <c r="K13" t="e">
        <f>IF(B13&lt;&gt;"",#REF!,"")</f>
        <v>#REF!</v>
      </c>
      <c r="L13" t="e">
        <f>IF(B13&lt;&gt;"",#REF!,"")</f>
        <v>#REF!</v>
      </c>
      <c r="M13" t="e">
        <f>IF(B13&lt;&gt;"",#REF!,"")</f>
        <v>#REF!</v>
      </c>
      <c r="N13" t="e">
        <f>IF(B13&lt;&gt;"",#REF!,"")</f>
        <v>#REF!</v>
      </c>
      <c r="O13" t="e">
        <f>IF(B13&lt;&gt;"",#REF!,"")</f>
        <v>#REF!</v>
      </c>
      <c r="P13" t="e">
        <f>IF(B13&lt;&gt;"",#REF!,"")</f>
        <v>#REF!</v>
      </c>
      <c r="Q13" t="e">
        <f>IF(B13&lt;&gt;"",#REF!,"")</f>
        <v>#REF!</v>
      </c>
      <c r="R13" t="e">
        <f>IF(B13&lt;&gt;"",#REF!,"")</f>
        <v>#REF!</v>
      </c>
      <c r="S13" t="e">
        <f>IF(B13&lt;&gt;"",#REF!,"")</f>
        <v>#REF!</v>
      </c>
      <c r="T13" t="e">
        <f>IF(B13&lt;&gt;"",#REF!,"")</f>
        <v>#REF!</v>
      </c>
      <c r="U13" t="e">
        <f>IF(B13&lt;&gt;"",#REF!,"")</f>
        <v>#REF!</v>
      </c>
      <c r="V13" t="e">
        <f>IF(B13&lt;&gt;"",#REF!,"")</f>
        <v>#REF!</v>
      </c>
      <c r="W13" t="e">
        <f>IF(B13&lt;&gt;"",#REF!,"")</f>
        <v>#REF!</v>
      </c>
      <c r="X13" t="e">
        <f>IF(B13&lt;&gt;"",#REF!,"")</f>
        <v>#REF!</v>
      </c>
    </row>
    <row r="14" spans="1:24">
      <c r="A14" t="e">
        <f>IF(#REF!="","",#REF!)</f>
        <v>#REF!</v>
      </c>
      <c r="B14" t="e">
        <f>IF($A14="","",#REF!)</f>
        <v>#REF!</v>
      </c>
      <c r="C14" t="e">
        <f>IF(B14&lt;&gt;"",'Upload Agreements'!B$2,"")</f>
        <v>#REF!</v>
      </c>
      <c r="D14" t="e">
        <f>IF(B14&lt;&gt;"",#REF!,"")</f>
        <v>#REF!</v>
      </c>
      <c r="E14" t="e">
        <f>IF(B14&lt;&gt;"",#REF!,"")</f>
        <v>#REF!</v>
      </c>
      <c r="F14" t="e">
        <f>IF(B14&lt;&gt;"",#REF!,"")</f>
        <v>#REF!</v>
      </c>
      <c r="G14" t="e">
        <f>IF(B14&lt;&gt;"",#REF!,"")</f>
        <v>#REF!</v>
      </c>
      <c r="H14" t="e">
        <f>IF(B14&lt;&gt;"",#REF!,"")</f>
        <v>#REF!</v>
      </c>
      <c r="I14" t="e">
        <f>IF(B14&lt;&gt;"",#REF!,"")</f>
        <v>#REF!</v>
      </c>
      <c r="J14" t="e">
        <f>IF(B14&lt;&gt;"",#REF!,"")</f>
        <v>#REF!</v>
      </c>
      <c r="K14" t="e">
        <f>IF(B14&lt;&gt;"",#REF!,"")</f>
        <v>#REF!</v>
      </c>
      <c r="L14" t="e">
        <f>IF(B14&lt;&gt;"",#REF!,"")</f>
        <v>#REF!</v>
      </c>
      <c r="M14" t="e">
        <f>IF(B14&lt;&gt;"",#REF!,"")</f>
        <v>#REF!</v>
      </c>
      <c r="N14" t="e">
        <f>IF(B14&lt;&gt;"",#REF!,"")</f>
        <v>#REF!</v>
      </c>
      <c r="O14" t="e">
        <f>IF(B14&lt;&gt;"",#REF!,"")</f>
        <v>#REF!</v>
      </c>
      <c r="P14" t="e">
        <f>IF(B14&lt;&gt;"",#REF!,"")</f>
        <v>#REF!</v>
      </c>
      <c r="Q14" t="e">
        <f>IF(B14&lt;&gt;"",#REF!,"")</f>
        <v>#REF!</v>
      </c>
      <c r="R14" t="e">
        <f>IF(B14&lt;&gt;"",#REF!,"")</f>
        <v>#REF!</v>
      </c>
      <c r="S14" t="e">
        <f>IF(B14&lt;&gt;"",#REF!,"")</f>
        <v>#REF!</v>
      </c>
      <c r="T14" t="e">
        <f>IF(B14&lt;&gt;"",#REF!,"")</f>
        <v>#REF!</v>
      </c>
      <c r="U14" t="e">
        <f>IF(B14&lt;&gt;"",#REF!,"")</f>
        <v>#REF!</v>
      </c>
      <c r="V14" t="e">
        <f>IF(B14&lt;&gt;"",#REF!,"")</f>
        <v>#REF!</v>
      </c>
      <c r="W14" t="e">
        <f>IF(B14&lt;&gt;"",#REF!,"")</f>
        <v>#REF!</v>
      </c>
      <c r="X14" t="e">
        <f>IF(B14&lt;&gt;"",#REF!,"")</f>
        <v>#REF!</v>
      </c>
    </row>
    <row r="15" spans="1:24">
      <c r="A15" t="e">
        <f>IF(#REF!="","",#REF!)</f>
        <v>#REF!</v>
      </c>
      <c r="B15" t="e">
        <f>IF($A15="","",#REF!)</f>
        <v>#REF!</v>
      </c>
      <c r="C15" t="e">
        <f>IF(B15&lt;&gt;"",'Upload Agreements'!B$2,"")</f>
        <v>#REF!</v>
      </c>
      <c r="D15" t="e">
        <f>IF(B15&lt;&gt;"",#REF!,"")</f>
        <v>#REF!</v>
      </c>
      <c r="E15" t="e">
        <f>IF(B15&lt;&gt;"",#REF!,"")</f>
        <v>#REF!</v>
      </c>
      <c r="F15" t="e">
        <f>IF(B15&lt;&gt;"",#REF!,"")</f>
        <v>#REF!</v>
      </c>
      <c r="G15" t="e">
        <f>IF(B15&lt;&gt;"",#REF!,"")</f>
        <v>#REF!</v>
      </c>
      <c r="H15" t="e">
        <f>IF(B15&lt;&gt;"",#REF!,"")</f>
        <v>#REF!</v>
      </c>
      <c r="I15" t="e">
        <f>IF(B15&lt;&gt;"",#REF!,"")</f>
        <v>#REF!</v>
      </c>
      <c r="J15" t="e">
        <f>IF(B15&lt;&gt;"",#REF!,"")</f>
        <v>#REF!</v>
      </c>
      <c r="K15" t="e">
        <f>IF(B15&lt;&gt;"",#REF!,"")</f>
        <v>#REF!</v>
      </c>
      <c r="L15" t="e">
        <f>IF(B15&lt;&gt;"",#REF!,"")</f>
        <v>#REF!</v>
      </c>
      <c r="M15" t="e">
        <f>IF(B15&lt;&gt;"",#REF!,"")</f>
        <v>#REF!</v>
      </c>
      <c r="N15" t="e">
        <f>IF(B15&lt;&gt;"",#REF!,"")</f>
        <v>#REF!</v>
      </c>
      <c r="O15" t="e">
        <f>IF(B15&lt;&gt;"",#REF!,"")</f>
        <v>#REF!</v>
      </c>
      <c r="P15" t="e">
        <f>IF(B15&lt;&gt;"",#REF!,"")</f>
        <v>#REF!</v>
      </c>
      <c r="Q15" t="e">
        <f>IF(B15&lt;&gt;"",#REF!,"")</f>
        <v>#REF!</v>
      </c>
      <c r="R15" t="e">
        <f>IF(B15&lt;&gt;"",#REF!,"")</f>
        <v>#REF!</v>
      </c>
      <c r="S15" t="e">
        <f>IF(B15&lt;&gt;"",#REF!,"")</f>
        <v>#REF!</v>
      </c>
      <c r="T15" t="e">
        <f>IF(B15&lt;&gt;"",#REF!,"")</f>
        <v>#REF!</v>
      </c>
      <c r="U15" t="e">
        <f>IF(B15&lt;&gt;"",#REF!,"")</f>
        <v>#REF!</v>
      </c>
      <c r="V15" t="e">
        <f>IF(B15&lt;&gt;"",#REF!,"")</f>
        <v>#REF!</v>
      </c>
      <c r="W15" t="e">
        <f>IF(B15&lt;&gt;"",#REF!,"")</f>
        <v>#REF!</v>
      </c>
      <c r="X15" t="e">
        <f>IF(B15&lt;&gt;"",#REF!,"")</f>
        <v>#REF!</v>
      </c>
    </row>
    <row r="16" spans="1:24">
      <c r="A16" t="e">
        <f>IF(#REF!="","",#REF!)</f>
        <v>#REF!</v>
      </c>
      <c r="B16" t="e">
        <f>IF($A16="","",#REF!)</f>
        <v>#REF!</v>
      </c>
      <c r="C16" t="e">
        <f>IF(B16&lt;&gt;"",'Upload Agreements'!B$2,"")</f>
        <v>#REF!</v>
      </c>
      <c r="D16" t="e">
        <f>IF(B16&lt;&gt;"",#REF!,"")</f>
        <v>#REF!</v>
      </c>
      <c r="E16" t="e">
        <f>IF(B16&lt;&gt;"",#REF!,"")</f>
        <v>#REF!</v>
      </c>
      <c r="F16" t="e">
        <f>IF(B16&lt;&gt;"",#REF!,"")</f>
        <v>#REF!</v>
      </c>
      <c r="G16" t="e">
        <f>IF(B16&lt;&gt;"",#REF!,"")</f>
        <v>#REF!</v>
      </c>
      <c r="H16" t="e">
        <f>IF(B16&lt;&gt;"",#REF!,"")</f>
        <v>#REF!</v>
      </c>
      <c r="I16" t="e">
        <f>IF(B16&lt;&gt;"",#REF!,"")</f>
        <v>#REF!</v>
      </c>
      <c r="J16" t="e">
        <f>IF(B16&lt;&gt;"",#REF!,"")</f>
        <v>#REF!</v>
      </c>
      <c r="K16" t="e">
        <f>IF(B16&lt;&gt;"",#REF!,"")</f>
        <v>#REF!</v>
      </c>
      <c r="L16" t="e">
        <f>IF(B16&lt;&gt;"",#REF!,"")</f>
        <v>#REF!</v>
      </c>
      <c r="M16" t="e">
        <f>IF(B16&lt;&gt;"",#REF!,"")</f>
        <v>#REF!</v>
      </c>
      <c r="N16" t="e">
        <f>IF(B16&lt;&gt;"",#REF!,"")</f>
        <v>#REF!</v>
      </c>
      <c r="O16" t="e">
        <f>IF(B16&lt;&gt;"",#REF!,"")</f>
        <v>#REF!</v>
      </c>
      <c r="P16" t="e">
        <f>IF(B16&lt;&gt;"",#REF!,"")</f>
        <v>#REF!</v>
      </c>
      <c r="Q16" t="e">
        <f>IF(B16&lt;&gt;"",#REF!,"")</f>
        <v>#REF!</v>
      </c>
      <c r="R16" t="e">
        <f>IF(B16&lt;&gt;"",#REF!,"")</f>
        <v>#REF!</v>
      </c>
      <c r="S16" t="e">
        <f>IF(B16&lt;&gt;"",#REF!,"")</f>
        <v>#REF!</v>
      </c>
      <c r="T16" t="e">
        <f>IF(B16&lt;&gt;"",#REF!,"")</f>
        <v>#REF!</v>
      </c>
      <c r="U16" t="e">
        <f>IF(B16&lt;&gt;"",#REF!,"")</f>
        <v>#REF!</v>
      </c>
      <c r="V16" t="e">
        <f>IF(B16&lt;&gt;"",#REF!,"")</f>
        <v>#REF!</v>
      </c>
      <c r="W16" t="e">
        <f>IF(B16&lt;&gt;"",#REF!,"")</f>
        <v>#REF!</v>
      </c>
      <c r="X16" t="e">
        <f>IF(B16&lt;&gt;"",#REF!,"")</f>
        <v>#REF!</v>
      </c>
    </row>
    <row r="17" spans="1:24">
      <c r="A17" t="e">
        <f>IF(#REF!="","",#REF!)</f>
        <v>#REF!</v>
      </c>
      <c r="B17" t="e">
        <f>IF($A17="","",#REF!)</f>
        <v>#REF!</v>
      </c>
      <c r="C17" t="e">
        <f>IF(B17&lt;&gt;"",'Upload Agreements'!B$2,"")</f>
        <v>#REF!</v>
      </c>
      <c r="D17" t="e">
        <f>IF(B17&lt;&gt;"",#REF!,"")</f>
        <v>#REF!</v>
      </c>
      <c r="E17" t="e">
        <f>IF(B17&lt;&gt;"",#REF!,"")</f>
        <v>#REF!</v>
      </c>
      <c r="F17" t="e">
        <f>IF(B17&lt;&gt;"",#REF!,"")</f>
        <v>#REF!</v>
      </c>
      <c r="G17" t="e">
        <f>IF(B17&lt;&gt;"",#REF!,"")</f>
        <v>#REF!</v>
      </c>
      <c r="H17" t="e">
        <f>IF(B17&lt;&gt;"",#REF!,"")</f>
        <v>#REF!</v>
      </c>
      <c r="I17" t="e">
        <f>IF(B17&lt;&gt;"",#REF!,"")</f>
        <v>#REF!</v>
      </c>
      <c r="J17" t="e">
        <f>IF(B17&lt;&gt;"",#REF!,"")</f>
        <v>#REF!</v>
      </c>
      <c r="K17" t="e">
        <f>IF(B17&lt;&gt;"",#REF!,"")</f>
        <v>#REF!</v>
      </c>
      <c r="L17" t="e">
        <f>IF(B17&lt;&gt;"",#REF!,"")</f>
        <v>#REF!</v>
      </c>
      <c r="M17" t="e">
        <f>IF(B17&lt;&gt;"",#REF!,"")</f>
        <v>#REF!</v>
      </c>
      <c r="N17" t="e">
        <f>IF(B17&lt;&gt;"",#REF!,"")</f>
        <v>#REF!</v>
      </c>
      <c r="O17" t="e">
        <f>IF(B17&lt;&gt;"",#REF!,"")</f>
        <v>#REF!</v>
      </c>
      <c r="P17" t="e">
        <f>IF(B17&lt;&gt;"",#REF!,"")</f>
        <v>#REF!</v>
      </c>
      <c r="Q17" t="e">
        <f>IF(B17&lt;&gt;"",#REF!,"")</f>
        <v>#REF!</v>
      </c>
      <c r="R17" t="e">
        <f>IF(B17&lt;&gt;"",#REF!,"")</f>
        <v>#REF!</v>
      </c>
      <c r="S17" t="e">
        <f>IF(B17&lt;&gt;"",#REF!,"")</f>
        <v>#REF!</v>
      </c>
      <c r="T17" t="e">
        <f>IF(B17&lt;&gt;"",#REF!,"")</f>
        <v>#REF!</v>
      </c>
      <c r="U17" t="e">
        <f>IF(B17&lt;&gt;"",#REF!,"")</f>
        <v>#REF!</v>
      </c>
      <c r="V17" t="e">
        <f>IF(B17&lt;&gt;"",#REF!,"")</f>
        <v>#REF!</v>
      </c>
      <c r="W17" t="e">
        <f>IF(B17&lt;&gt;"",#REF!,"")</f>
        <v>#REF!</v>
      </c>
      <c r="X17" t="e">
        <f>IF(B17&lt;&gt;"",#REF!,"")</f>
        <v>#REF!</v>
      </c>
    </row>
    <row r="18" spans="1:24">
      <c r="A18" t="e">
        <f>IF(#REF!="","",#REF!)</f>
        <v>#REF!</v>
      </c>
      <c r="B18" t="e">
        <f>IF($A18="","",#REF!)</f>
        <v>#REF!</v>
      </c>
      <c r="C18" t="e">
        <f>IF(B18&lt;&gt;"",'Upload Agreements'!B$2,"")</f>
        <v>#REF!</v>
      </c>
      <c r="D18" t="e">
        <f>IF(B18&lt;&gt;"",#REF!,"")</f>
        <v>#REF!</v>
      </c>
      <c r="E18" t="e">
        <f>IF(B18&lt;&gt;"",#REF!,"")</f>
        <v>#REF!</v>
      </c>
      <c r="F18" t="e">
        <f>IF(B18&lt;&gt;"",#REF!,"")</f>
        <v>#REF!</v>
      </c>
      <c r="G18" t="e">
        <f>IF(B18&lt;&gt;"",#REF!,"")</f>
        <v>#REF!</v>
      </c>
      <c r="H18" t="e">
        <f>IF(B18&lt;&gt;"",#REF!,"")</f>
        <v>#REF!</v>
      </c>
      <c r="I18" t="e">
        <f>IF(B18&lt;&gt;"",#REF!,"")</f>
        <v>#REF!</v>
      </c>
      <c r="J18" t="e">
        <f>IF(B18&lt;&gt;"",#REF!,"")</f>
        <v>#REF!</v>
      </c>
      <c r="K18" t="e">
        <f>IF(B18&lt;&gt;"",#REF!,"")</f>
        <v>#REF!</v>
      </c>
      <c r="L18" t="e">
        <f>IF(B18&lt;&gt;"",#REF!,"")</f>
        <v>#REF!</v>
      </c>
      <c r="M18" t="e">
        <f>IF(B18&lt;&gt;"",#REF!,"")</f>
        <v>#REF!</v>
      </c>
      <c r="N18" t="e">
        <f>IF(B18&lt;&gt;"",#REF!,"")</f>
        <v>#REF!</v>
      </c>
      <c r="O18" t="e">
        <f>IF(B18&lt;&gt;"",#REF!,"")</f>
        <v>#REF!</v>
      </c>
      <c r="P18" t="e">
        <f>IF(B18&lt;&gt;"",#REF!,"")</f>
        <v>#REF!</v>
      </c>
      <c r="Q18" t="e">
        <f>IF(B18&lt;&gt;"",#REF!,"")</f>
        <v>#REF!</v>
      </c>
      <c r="R18" t="e">
        <f>IF(B18&lt;&gt;"",#REF!,"")</f>
        <v>#REF!</v>
      </c>
      <c r="S18" t="e">
        <f>IF(B18&lt;&gt;"",#REF!,"")</f>
        <v>#REF!</v>
      </c>
      <c r="T18" t="e">
        <f>IF(B18&lt;&gt;"",#REF!,"")</f>
        <v>#REF!</v>
      </c>
      <c r="U18" t="e">
        <f>IF(B18&lt;&gt;"",#REF!,"")</f>
        <v>#REF!</v>
      </c>
      <c r="V18" t="e">
        <f>IF(B18&lt;&gt;"",#REF!,"")</f>
        <v>#REF!</v>
      </c>
      <c r="W18" t="e">
        <f>IF(B18&lt;&gt;"",#REF!,"")</f>
        <v>#REF!</v>
      </c>
      <c r="X18" t="e">
        <f>IF(B18&lt;&gt;"",#REF!,"")</f>
        <v>#REF!</v>
      </c>
    </row>
    <row r="19" spans="1:24">
      <c r="A19" t="e">
        <f>IF(#REF!="","",#REF!)</f>
        <v>#REF!</v>
      </c>
      <c r="B19" t="e">
        <f>IF($A19="","",#REF!)</f>
        <v>#REF!</v>
      </c>
      <c r="C19" t="e">
        <f>IF(B19&lt;&gt;"",'Upload Agreements'!B$2,"")</f>
        <v>#REF!</v>
      </c>
      <c r="D19" t="e">
        <f>IF(B19&lt;&gt;"",#REF!,"")</f>
        <v>#REF!</v>
      </c>
      <c r="E19" t="e">
        <f>IF(B19&lt;&gt;"",#REF!,"")</f>
        <v>#REF!</v>
      </c>
      <c r="F19" t="e">
        <f>IF(B19&lt;&gt;"",#REF!,"")</f>
        <v>#REF!</v>
      </c>
      <c r="G19" t="e">
        <f>IF(B19&lt;&gt;"",#REF!,"")</f>
        <v>#REF!</v>
      </c>
      <c r="H19" t="e">
        <f>IF(B19&lt;&gt;"",#REF!,"")</f>
        <v>#REF!</v>
      </c>
      <c r="I19" t="e">
        <f>IF(B19&lt;&gt;"",#REF!,"")</f>
        <v>#REF!</v>
      </c>
      <c r="J19" t="e">
        <f>IF(B19&lt;&gt;"",#REF!,"")</f>
        <v>#REF!</v>
      </c>
      <c r="K19" t="e">
        <f>IF(B19&lt;&gt;"",#REF!,"")</f>
        <v>#REF!</v>
      </c>
      <c r="L19" t="e">
        <f>IF(B19&lt;&gt;"",#REF!,"")</f>
        <v>#REF!</v>
      </c>
      <c r="M19" t="e">
        <f>IF(B19&lt;&gt;"",#REF!,"")</f>
        <v>#REF!</v>
      </c>
      <c r="N19" t="e">
        <f>IF(B19&lt;&gt;"",#REF!,"")</f>
        <v>#REF!</v>
      </c>
      <c r="O19" t="e">
        <f>IF(B19&lt;&gt;"",#REF!,"")</f>
        <v>#REF!</v>
      </c>
      <c r="P19" t="e">
        <f>IF(B19&lt;&gt;"",#REF!,"")</f>
        <v>#REF!</v>
      </c>
      <c r="Q19" t="e">
        <f>IF(B19&lt;&gt;"",#REF!,"")</f>
        <v>#REF!</v>
      </c>
      <c r="R19" t="e">
        <f>IF(B19&lt;&gt;"",#REF!,"")</f>
        <v>#REF!</v>
      </c>
      <c r="S19" t="e">
        <f>IF(B19&lt;&gt;"",#REF!,"")</f>
        <v>#REF!</v>
      </c>
      <c r="T19" t="e">
        <f>IF(B19&lt;&gt;"",#REF!,"")</f>
        <v>#REF!</v>
      </c>
      <c r="U19" t="e">
        <f>IF(B19&lt;&gt;"",#REF!,"")</f>
        <v>#REF!</v>
      </c>
      <c r="V19" t="e">
        <f>IF(B19&lt;&gt;"",#REF!,"")</f>
        <v>#REF!</v>
      </c>
      <c r="W19" t="e">
        <f>IF(B19&lt;&gt;"",#REF!,"")</f>
        <v>#REF!</v>
      </c>
      <c r="X19" t="e">
        <f>IF(B19&lt;&gt;"",#REF!,"")</f>
        <v>#REF!</v>
      </c>
    </row>
    <row r="20" spans="1:24">
      <c r="A20" t="e">
        <f>IF(#REF!="","",#REF!)</f>
        <v>#REF!</v>
      </c>
      <c r="B20" t="e">
        <f>IF($A20="","",#REF!)</f>
        <v>#REF!</v>
      </c>
      <c r="C20" t="e">
        <f>IF(B20&lt;&gt;"",'Upload Agreements'!B$2,"")</f>
        <v>#REF!</v>
      </c>
      <c r="D20" t="e">
        <f>IF(B20&lt;&gt;"",#REF!,"")</f>
        <v>#REF!</v>
      </c>
      <c r="E20" t="e">
        <f>IF(B20&lt;&gt;"",#REF!,"")</f>
        <v>#REF!</v>
      </c>
      <c r="F20" t="e">
        <f>IF(B20&lt;&gt;"",#REF!,"")</f>
        <v>#REF!</v>
      </c>
      <c r="G20" t="e">
        <f>IF(B20&lt;&gt;"",#REF!,"")</f>
        <v>#REF!</v>
      </c>
      <c r="H20" t="e">
        <f>IF(B20&lt;&gt;"",#REF!,"")</f>
        <v>#REF!</v>
      </c>
      <c r="I20" t="e">
        <f>IF(B20&lt;&gt;"",#REF!,"")</f>
        <v>#REF!</v>
      </c>
      <c r="J20" t="e">
        <f>IF(B20&lt;&gt;"",#REF!,"")</f>
        <v>#REF!</v>
      </c>
      <c r="K20" t="e">
        <f>IF(B20&lt;&gt;"",#REF!,"")</f>
        <v>#REF!</v>
      </c>
      <c r="L20" t="e">
        <f>IF(B20&lt;&gt;"",#REF!,"")</f>
        <v>#REF!</v>
      </c>
      <c r="M20" t="e">
        <f>IF(B20&lt;&gt;"",#REF!,"")</f>
        <v>#REF!</v>
      </c>
      <c r="N20" t="e">
        <f>IF(B20&lt;&gt;"",#REF!,"")</f>
        <v>#REF!</v>
      </c>
      <c r="O20" t="e">
        <f>IF(B20&lt;&gt;"",#REF!,"")</f>
        <v>#REF!</v>
      </c>
      <c r="P20" t="e">
        <f>IF(B20&lt;&gt;"",#REF!,"")</f>
        <v>#REF!</v>
      </c>
      <c r="Q20" t="e">
        <f>IF(B20&lt;&gt;"",#REF!,"")</f>
        <v>#REF!</v>
      </c>
      <c r="R20" t="e">
        <f>IF(B20&lt;&gt;"",#REF!,"")</f>
        <v>#REF!</v>
      </c>
      <c r="S20" t="e">
        <f>IF(B20&lt;&gt;"",#REF!,"")</f>
        <v>#REF!</v>
      </c>
      <c r="T20" t="e">
        <f>IF(B20&lt;&gt;"",#REF!,"")</f>
        <v>#REF!</v>
      </c>
      <c r="U20" t="e">
        <f>IF(B20&lt;&gt;"",#REF!,"")</f>
        <v>#REF!</v>
      </c>
      <c r="V20" t="e">
        <f>IF(B20&lt;&gt;"",#REF!,"")</f>
        <v>#REF!</v>
      </c>
      <c r="W20" t="e">
        <f>IF(B20&lt;&gt;"",#REF!,"")</f>
        <v>#REF!</v>
      </c>
      <c r="X20" t="e">
        <f>IF(B20&lt;&gt;"",#REF!,"")</f>
        <v>#REF!</v>
      </c>
    </row>
    <row r="21" spans="1:24">
      <c r="A21" t="e">
        <f>IF(#REF!="","",#REF!)</f>
        <v>#REF!</v>
      </c>
      <c r="B21" t="e">
        <f>IF($A21="","",#REF!)</f>
        <v>#REF!</v>
      </c>
      <c r="C21" t="e">
        <f>IF(B21&lt;&gt;"",'Upload Agreements'!B$2,"")</f>
        <v>#REF!</v>
      </c>
      <c r="D21" t="e">
        <f>IF(B21&lt;&gt;"",#REF!,"")</f>
        <v>#REF!</v>
      </c>
      <c r="E21" t="e">
        <f>IF(B21&lt;&gt;"",#REF!,"")</f>
        <v>#REF!</v>
      </c>
      <c r="F21" t="e">
        <f>IF(B21&lt;&gt;"",#REF!,"")</f>
        <v>#REF!</v>
      </c>
      <c r="G21" t="e">
        <f>IF(B21&lt;&gt;"",#REF!,"")</f>
        <v>#REF!</v>
      </c>
      <c r="H21" t="e">
        <f>IF(B21&lt;&gt;"",#REF!,"")</f>
        <v>#REF!</v>
      </c>
      <c r="I21" t="e">
        <f>IF(B21&lt;&gt;"",#REF!,"")</f>
        <v>#REF!</v>
      </c>
      <c r="J21" t="e">
        <f>IF(B21&lt;&gt;"",#REF!,"")</f>
        <v>#REF!</v>
      </c>
      <c r="K21" t="e">
        <f>IF(B21&lt;&gt;"",#REF!,"")</f>
        <v>#REF!</v>
      </c>
      <c r="L21" t="e">
        <f>IF(B21&lt;&gt;"",#REF!,"")</f>
        <v>#REF!</v>
      </c>
      <c r="M21" t="e">
        <f>IF(B21&lt;&gt;"",#REF!,"")</f>
        <v>#REF!</v>
      </c>
      <c r="N21" t="e">
        <f>IF(B21&lt;&gt;"",#REF!,"")</f>
        <v>#REF!</v>
      </c>
      <c r="O21" t="e">
        <f>IF(B21&lt;&gt;"",#REF!,"")</f>
        <v>#REF!</v>
      </c>
      <c r="P21" t="e">
        <f>IF(B21&lt;&gt;"",#REF!,"")</f>
        <v>#REF!</v>
      </c>
      <c r="Q21" t="e">
        <f>IF(B21&lt;&gt;"",#REF!,"")</f>
        <v>#REF!</v>
      </c>
      <c r="R21" t="e">
        <f>IF(B21&lt;&gt;"",#REF!,"")</f>
        <v>#REF!</v>
      </c>
      <c r="S21" t="e">
        <f>IF(B21&lt;&gt;"",#REF!,"")</f>
        <v>#REF!</v>
      </c>
      <c r="T21" t="e">
        <f>IF(B21&lt;&gt;"",#REF!,"")</f>
        <v>#REF!</v>
      </c>
      <c r="U21" t="e">
        <f>IF(B21&lt;&gt;"",#REF!,"")</f>
        <v>#REF!</v>
      </c>
      <c r="V21" t="e">
        <f>IF(B21&lt;&gt;"",#REF!,"")</f>
        <v>#REF!</v>
      </c>
      <c r="W21" t="e">
        <f>IF(B21&lt;&gt;"",#REF!,"")</f>
        <v>#REF!</v>
      </c>
      <c r="X21" t="e">
        <f>IF(B21&lt;&gt;"",#REF!,"")</f>
        <v>#REF!</v>
      </c>
    </row>
    <row r="22" spans="1:24">
      <c r="A22" t="e">
        <f>IF(#REF!="","",#REF!)</f>
        <v>#REF!</v>
      </c>
      <c r="B22" t="e">
        <f>IF($A22="","",#REF!)</f>
        <v>#REF!</v>
      </c>
      <c r="C22" t="e">
        <f>IF(B22&lt;&gt;"",'Upload Agreements'!B$2,"")</f>
        <v>#REF!</v>
      </c>
      <c r="D22" t="e">
        <f>IF(B22&lt;&gt;"",#REF!,"")</f>
        <v>#REF!</v>
      </c>
      <c r="E22" t="e">
        <f>IF(B22&lt;&gt;"",#REF!,"")</f>
        <v>#REF!</v>
      </c>
      <c r="F22" t="e">
        <f>IF(B22&lt;&gt;"",#REF!,"")</f>
        <v>#REF!</v>
      </c>
      <c r="G22" t="e">
        <f>IF(B22&lt;&gt;"",#REF!,"")</f>
        <v>#REF!</v>
      </c>
      <c r="H22" t="e">
        <f>IF(B22&lt;&gt;"",#REF!,"")</f>
        <v>#REF!</v>
      </c>
      <c r="I22" t="e">
        <f>IF(B22&lt;&gt;"",#REF!,"")</f>
        <v>#REF!</v>
      </c>
      <c r="J22" t="e">
        <f>IF(B22&lt;&gt;"",#REF!,"")</f>
        <v>#REF!</v>
      </c>
      <c r="K22" t="e">
        <f>IF(B22&lt;&gt;"",#REF!,"")</f>
        <v>#REF!</v>
      </c>
      <c r="L22" t="e">
        <f>IF(B22&lt;&gt;"",#REF!,"")</f>
        <v>#REF!</v>
      </c>
      <c r="M22" t="e">
        <f>IF(B22&lt;&gt;"",#REF!,"")</f>
        <v>#REF!</v>
      </c>
      <c r="N22" t="e">
        <f>IF(B22&lt;&gt;"",#REF!,"")</f>
        <v>#REF!</v>
      </c>
      <c r="O22" t="e">
        <f>IF(B22&lt;&gt;"",#REF!,"")</f>
        <v>#REF!</v>
      </c>
      <c r="P22" t="e">
        <f>IF(B22&lt;&gt;"",#REF!,"")</f>
        <v>#REF!</v>
      </c>
      <c r="Q22" t="e">
        <f>IF(B22&lt;&gt;"",#REF!,"")</f>
        <v>#REF!</v>
      </c>
      <c r="R22" t="e">
        <f>IF(B22&lt;&gt;"",#REF!,"")</f>
        <v>#REF!</v>
      </c>
      <c r="S22" t="e">
        <f>IF(B22&lt;&gt;"",#REF!,"")</f>
        <v>#REF!</v>
      </c>
      <c r="T22" t="e">
        <f>IF(B22&lt;&gt;"",#REF!,"")</f>
        <v>#REF!</v>
      </c>
      <c r="U22" t="e">
        <f>IF(B22&lt;&gt;"",#REF!,"")</f>
        <v>#REF!</v>
      </c>
      <c r="V22" t="e">
        <f>IF(B22&lt;&gt;"",#REF!,"")</f>
        <v>#REF!</v>
      </c>
      <c r="W22" t="e">
        <f>IF(B22&lt;&gt;"",#REF!,"")</f>
        <v>#REF!</v>
      </c>
      <c r="X22" t="e">
        <f>IF(B22&lt;&gt;"",#REF!,"")</f>
        <v>#REF!</v>
      </c>
    </row>
    <row r="23" spans="1:24">
      <c r="A23" t="e">
        <f>IF(#REF!="","",#REF!)</f>
        <v>#REF!</v>
      </c>
      <c r="B23" t="e">
        <f>IF($A23="","",#REF!)</f>
        <v>#REF!</v>
      </c>
      <c r="C23" t="e">
        <f>IF(B23&lt;&gt;"",'Upload Agreements'!B$2,"")</f>
        <v>#REF!</v>
      </c>
      <c r="D23" t="e">
        <f>IF(B23&lt;&gt;"",#REF!,"")</f>
        <v>#REF!</v>
      </c>
      <c r="E23" t="e">
        <f>IF(B23&lt;&gt;"",#REF!,"")</f>
        <v>#REF!</v>
      </c>
      <c r="F23" t="e">
        <f>IF(B23&lt;&gt;"",#REF!,"")</f>
        <v>#REF!</v>
      </c>
      <c r="G23" t="e">
        <f>IF(B23&lt;&gt;"",#REF!,"")</f>
        <v>#REF!</v>
      </c>
      <c r="H23" t="e">
        <f>IF(B23&lt;&gt;"",#REF!,"")</f>
        <v>#REF!</v>
      </c>
      <c r="I23" t="e">
        <f>IF(B23&lt;&gt;"",#REF!,"")</f>
        <v>#REF!</v>
      </c>
      <c r="J23" t="e">
        <f>IF(B23&lt;&gt;"",#REF!,"")</f>
        <v>#REF!</v>
      </c>
      <c r="K23" t="e">
        <f>IF(B23&lt;&gt;"",#REF!,"")</f>
        <v>#REF!</v>
      </c>
      <c r="L23" t="e">
        <f>IF(B23&lt;&gt;"",#REF!,"")</f>
        <v>#REF!</v>
      </c>
      <c r="M23" t="e">
        <f>IF(B23&lt;&gt;"",#REF!,"")</f>
        <v>#REF!</v>
      </c>
      <c r="N23" t="e">
        <f>IF(B23&lt;&gt;"",#REF!,"")</f>
        <v>#REF!</v>
      </c>
      <c r="O23" t="e">
        <f>IF(B23&lt;&gt;"",#REF!,"")</f>
        <v>#REF!</v>
      </c>
      <c r="P23" t="e">
        <f>IF(B23&lt;&gt;"",#REF!,"")</f>
        <v>#REF!</v>
      </c>
      <c r="Q23" t="e">
        <f>IF(B23&lt;&gt;"",#REF!,"")</f>
        <v>#REF!</v>
      </c>
      <c r="R23" t="e">
        <f>IF(B23&lt;&gt;"",#REF!,"")</f>
        <v>#REF!</v>
      </c>
      <c r="S23" t="e">
        <f>IF(B23&lt;&gt;"",#REF!,"")</f>
        <v>#REF!</v>
      </c>
      <c r="T23" t="e">
        <f>IF(B23&lt;&gt;"",#REF!,"")</f>
        <v>#REF!</v>
      </c>
      <c r="U23" t="e">
        <f>IF(B23&lt;&gt;"",#REF!,"")</f>
        <v>#REF!</v>
      </c>
      <c r="V23" t="e">
        <f>IF(B23&lt;&gt;"",#REF!,"")</f>
        <v>#REF!</v>
      </c>
      <c r="W23" t="e">
        <f>IF(B23&lt;&gt;"",#REF!,"")</f>
        <v>#REF!</v>
      </c>
      <c r="X23" t="e">
        <f>IF(B23&lt;&gt;"",#REF!,"")</f>
        <v>#REF!</v>
      </c>
    </row>
    <row r="24" spans="1:24">
      <c r="A24" t="e">
        <f>IF(#REF!="","",#REF!)</f>
        <v>#REF!</v>
      </c>
      <c r="B24" t="e">
        <f>IF($A24="","",#REF!)</f>
        <v>#REF!</v>
      </c>
      <c r="C24" t="e">
        <f>IF(B24&lt;&gt;"",'Upload Agreements'!B$2,"")</f>
        <v>#REF!</v>
      </c>
      <c r="D24" t="e">
        <f>IF(B24&lt;&gt;"",#REF!,"")</f>
        <v>#REF!</v>
      </c>
      <c r="E24" t="e">
        <f>IF(B24&lt;&gt;"",#REF!,"")</f>
        <v>#REF!</v>
      </c>
      <c r="F24" t="e">
        <f>IF(B24&lt;&gt;"",#REF!,"")</f>
        <v>#REF!</v>
      </c>
      <c r="G24" t="e">
        <f>IF(B24&lt;&gt;"",#REF!,"")</f>
        <v>#REF!</v>
      </c>
      <c r="H24" t="e">
        <f>IF(B24&lt;&gt;"",#REF!,"")</f>
        <v>#REF!</v>
      </c>
      <c r="I24" t="e">
        <f>IF(B24&lt;&gt;"",#REF!,"")</f>
        <v>#REF!</v>
      </c>
      <c r="J24" t="e">
        <f>IF(B24&lt;&gt;"",#REF!,"")</f>
        <v>#REF!</v>
      </c>
      <c r="K24" t="e">
        <f>IF(B24&lt;&gt;"",#REF!,"")</f>
        <v>#REF!</v>
      </c>
      <c r="L24" t="e">
        <f>IF(B24&lt;&gt;"",#REF!,"")</f>
        <v>#REF!</v>
      </c>
      <c r="M24" t="e">
        <f>IF(B24&lt;&gt;"",#REF!,"")</f>
        <v>#REF!</v>
      </c>
      <c r="N24" t="e">
        <f>IF(B24&lt;&gt;"",#REF!,"")</f>
        <v>#REF!</v>
      </c>
      <c r="O24" t="e">
        <f>IF(B24&lt;&gt;"",#REF!,"")</f>
        <v>#REF!</v>
      </c>
      <c r="P24" t="e">
        <f>IF(B24&lt;&gt;"",#REF!,"")</f>
        <v>#REF!</v>
      </c>
      <c r="Q24" t="e">
        <f>IF(B24&lt;&gt;"",#REF!,"")</f>
        <v>#REF!</v>
      </c>
      <c r="R24" t="e">
        <f>IF(B24&lt;&gt;"",#REF!,"")</f>
        <v>#REF!</v>
      </c>
      <c r="S24" t="e">
        <f>IF(B24&lt;&gt;"",#REF!,"")</f>
        <v>#REF!</v>
      </c>
      <c r="T24" t="e">
        <f>IF(B24&lt;&gt;"",#REF!,"")</f>
        <v>#REF!</v>
      </c>
      <c r="U24" t="e">
        <f>IF(B24&lt;&gt;"",#REF!,"")</f>
        <v>#REF!</v>
      </c>
      <c r="V24" t="e">
        <f>IF(B24&lt;&gt;"",#REF!,"")</f>
        <v>#REF!</v>
      </c>
      <c r="W24" t="e">
        <f>IF(B24&lt;&gt;"",#REF!,"")</f>
        <v>#REF!</v>
      </c>
      <c r="X24" t="e">
        <f>IF(B24&lt;&gt;"",#REF!,"")</f>
        <v>#REF!</v>
      </c>
    </row>
    <row r="25" spans="1:24">
      <c r="A25" t="e">
        <f>IF(#REF!="","",#REF!)</f>
        <v>#REF!</v>
      </c>
      <c r="B25" t="e">
        <f>IF($A25="","",#REF!)</f>
        <v>#REF!</v>
      </c>
      <c r="C25" t="e">
        <f>IF(B25&lt;&gt;"",'Upload Agreements'!B$2,"")</f>
        <v>#REF!</v>
      </c>
      <c r="D25" t="e">
        <f>IF(B25&lt;&gt;"",#REF!,"")</f>
        <v>#REF!</v>
      </c>
      <c r="E25" t="e">
        <f>IF(B25&lt;&gt;"",#REF!,"")</f>
        <v>#REF!</v>
      </c>
      <c r="F25" t="e">
        <f>IF(B25&lt;&gt;"",#REF!,"")</f>
        <v>#REF!</v>
      </c>
      <c r="G25" t="e">
        <f>IF(B25&lt;&gt;"",#REF!,"")</f>
        <v>#REF!</v>
      </c>
      <c r="H25" t="e">
        <f>IF(B25&lt;&gt;"",#REF!,"")</f>
        <v>#REF!</v>
      </c>
      <c r="I25" t="e">
        <f>IF(B25&lt;&gt;"",#REF!,"")</f>
        <v>#REF!</v>
      </c>
      <c r="J25" t="e">
        <f>IF(B25&lt;&gt;"",#REF!,"")</f>
        <v>#REF!</v>
      </c>
      <c r="K25" t="e">
        <f>IF(B25&lt;&gt;"",#REF!,"")</f>
        <v>#REF!</v>
      </c>
      <c r="L25" t="e">
        <f>IF(B25&lt;&gt;"",#REF!,"")</f>
        <v>#REF!</v>
      </c>
      <c r="M25" t="e">
        <f>IF(B25&lt;&gt;"",#REF!,"")</f>
        <v>#REF!</v>
      </c>
      <c r="N25" t="e">
        <f>IF(B25&lt;&gt;"",#REF!,"")</f>
        <v>#REF!</v>
      </c>
      <c r="O25" t="e">
        <f>IF(B25&lt;&gt;"",#REF!,"")</f>
        <v>#REF!</v>
      </c>
      <c r="P25" t="e">
        <f>IF(B25&lt;&gt;"",#REF!,"")</f>
        <v>#REF!</v>
      </c>
      <c r="Q25" t="e">
        <f>IF(B25&lt;&gt;"",#REF!,"")</f>
        <v>#REF!</v>
      </c>
      <c r="R25" t="e">
        <f>IF(B25&lt;&gt;"",#REF!,"")</f>
        <v>#REF!</v>
      </c>
      <c r="S25" t="e">
        <f>IF(B25&lt;&gt;"",#REF!,"")</f>
        <v>#REF!</v>
      </c>
      <c r="T25" t="e">
        <f>IF(B25&lt;&gt;"",#REF!,"")</f>
        <v>#REF!</v>
      </c>
      <c r="U25" t="e">
        <f>IF(B25&lt;&gt;"",#REF!,"")</f>
        <v>#REF!</v>
      </c>
      <c r="V25" t="e">
        <f>IF(B25&lt;&gt;"",#REF!,"")</f>
        <v>#REF!</v>
      </c>
      <c r="W25" t="e">
        <f>IF(B25&lt;&gt;"",#REF!,"")</f>
        <v>#REF!</v>
      </c>
      <c r="X25" t="e">
        <f>IF(B25&lt;&gt;"",#REF!,"")</f>
        <v>#REF!</v>
      </c>
    </row>
    <row r="26" spans="1:24">
      <c r="A26" t="e">
        <f>IF(#REF!="","",#REF!)</f>
        <v>#REF!</v>
      </c>
      <c r="B26" t="e">
        <f>IF($A26="","",#REF!)</f>
        <v>#REF!</v>
      </c>
      <c r="C26" t="e">
        <f>IF(B26&lt;&gt;"",'Upload Agreements'!B$2,"")</f>
        <v>#REF!</v>
      </c>
      <c r="D26" t="e">
        <f>IF(B26&lt;&gt;"",#REF!,"")</f>
        <v>#REF!</v>
      </c>
      <c r="E26" t="e">
        <f>IF(B26&lt;&gt;"",#REF!,"")</f>
        <v>#REF!</v>
      </c>
      <c r="F26" t="e">
        <f>IF(B26&lt;&gt;"",#REF!,"")</f>
        <v>#REF!</v>
      </c>
      <c r="G26" t="e">
        <f>IF(B26&lt;&gt;"",#REF!,"")</f>
        <v>#REF!</v>
      </c>
      <c r="H26" t="e">
        <f>IF(B26&lt;&gt;"",#REF!,"")</f>
        <v>#REF!</v>
      </c>
      <c r="I26" t="e">
        <f>IF(B26&lt;&gt;"",#REF!,"")</f>
        <v>#REF!</v>
      </c>
      <c r="J26" t="e">
        <f>IF(B26&lt;&gt;"",#REF!,"")</f>
        <v>#REF!</v>
      </c>
      <c r="K26" t="e">
        <f>IF(B26&lt;&gt;"",#REF!,"")</f>
        <v>#REF!</v>
      </c>
      <c r="L26" t="e">
        <f>IF(B26&lt;&gt;"",#REF!,"")</f>
        <v>#REF!</v>
      </c>
      <c r="M26" t="e">
        <f>IF(B26&lt;&gt;"",#REF!,"")</f>
        <v>#REF!</v>
      </c>
      <c r="N26" t="e">
        <f>IF(B26&lt;&gt;"",#REF!,"")</f>
        <v>#REF!</v>
      </c>
      <c r="O26" t="e">
        <f>IF(B26&lt;&gt;"",#REF!,"")</f>
        <v>#REF!</v>
      </c>
      <c r="P26" t="e">
        <f>IF(B26&lt;&gt;"",#REF!,"")</f>
        <v>#REF!</v>
      </c>
      <c r="Q26" t="e">
        <f>IF(B26&lt;&gt;"",#REF!,"")</f>
        <v>#REF!</v>
      </c>
      <c r="R26" t="e">
        <f>IF(B26&lt;&gt;"",#REF!,"")</f>
        <v>#REF!</v>
      </c>
      <c r="S26" t="e">
        <f>IF(B26&lt;&gt;"",#REF!,"")</f>
        <v>#REF!</v>
      </c>
      <c r="T26" t="e">
        <f>IF(B26&lt;&gt;"",#REF!,"")</f>
        <v>#REF!</v>
      </c>
      <c r="U26" t="e">
        <f>IF(B26&lt;&gt;"",#REF!,"")</f>
        <v>#REF!</v>
      </c>
      <c r="V26" t="e">
        <f>IF(B26&lt;&gt;"",#REF!,"")</f>
        <v>#REF!</v>
      </c>
      <c r="W26" t="e">
        <f>IF(B26&lt;&gt;"",#REF!,"")</f>
        <v>#REF!</v>
      </c>
      <c r="X26" t="e">
        <f>IF(B26&lt;&gt;"",#REF!,"")</f>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
  <sheetViews>
    <sheetView workbookViewId="0">
      <selection activeCell="B2" sqref="B2"/>
    </sheetView>
  </sheetViews>
  <sheetFormatPr defaultRowHeight="15"/>
  <cols>
    <col min="1" max="1" width="13.28515625" bestFit="1" customWidth="1"/>
    <col min="2" max="2" width="12.85546875" bestFit="1" customWidth="1"/>
    <col min="3" max="3" width="12.28515625" bestFit="1" customWidth="1"/>
    <col min="4" max="4" width="19.28515625" bestFit="1" customWidth="1"/>
    <col min="5" max="5" width="15.140625" bestFit="1" customWidth="1"/>
    <col min="6" max="6" width="19.28515625" bestFit="1" customWidth="1"/>
    <col min="7" max="7" width="16.140625" bestFit="1" customWidth="1"/>
    <col min="8" max="8" width="20.5703125" bestFit="1" customWidth="1"/>
    <col min="9" max="9" width="11" bestFit="1" customWidth="1"/>
    <col min="10" max="10" width="12.140625" bestFit="1" customWidth="1"/>
    <col min="11" max="11" width="10.28515625" bestFit="1" customWidth="1"/>
    <col min="12" max="12" width="13.85546875" bestFit="1" customWidth="1"/>
    <col min="13" max="13" width="20.5703125" bestFit="1" customWidth="1"/>
    <col min="16" max="16" width="14" bestFit="1" customWidth="1"/>
  </cols>
  <sheetData>
    <row r="1" spans="1:16">
      <c r="A1" t="s">
        <v>133</v>
      </c>
      <c r="B1" t="s">
        <v>134</v>
      </c>
      <c r="C1" t="s">
        <v>135</v>
      </c>
      <c r="D1" t="s">
        <v>136</v>
      </c>
      <c r="E1" t="s">
        <v>138</v>
      </c>
      <c r="F1" t="s">
        <v>1</v>
      </c>
      <c r="G1" t="s">
        <v>2</v>
      </c>
      <c r="H1" t="s">
        <v>3</v>
      </c>
      <c r="I1" t="s">
        <v>142</v>
      </c>
      <c r="J1" t="s">
        <v>143</v>
      </c>
      <c r="K1" t="s">
        <v>144</v>
      </c>
      <c r="L1" t="s">
        <v>145</v>
      </c>
      <c r="M1" t="s">
        <v>140</v>
      </c>
      <c r="N1" t="s">
        <v>141</v>
      </c>
      <c r="O1" t="s">
        <v>146</v>
      </c>
      <c r="P1" t="s">
        <v>147</v>
      </c>
    </row>
    <row r="2" spans="1:16">
      <c r="A2" t="e">
        <f>#REF!</f>
        <v>#REF!</v>
      </c>
      <c r="B2" s="13" t="e">
        <f>IF(#REF!="","",#REF!)</f>
        <v>#REF!</v>
      </c>
      <c r="C2" t="e">
        <f>IF(#REF!="","",#REF!)</f>
        <v>#REF!</v>
      </c>
      <c r="D2" s="12" t="e">
        <f>#REF!</f>
        <v>#REF!</v>
      </c>
      <c r="E2" t="e">
        <f>IF(#REF!="an Individual/Owner Operator","Individual",#REF!)</f>
        <v>#REF!</v>
      </c>
      <c r="F2" t="e">
        <f>#REF!</f>
        <v>#REF!</v>
      </c>
      <c r="G2" t="e">
        <f>#REF!</f>
        <v>#REF!</v>
      </c>
      <c r="H2" t="e">
        <f>#REF!</f>
        <v>#REF!</v>
      </c>
      <c r="I2" t="e">
        <f>#REF!</f>
        <v>#REF!</v>
      </c>
      <c r="J2" t="e">
        <f>#REF!</f>
        <v>#REF!</v>
      </c>
      <c r="K2" t="e">
        <f>#REF!</f>
        <v>#REF!</v>
      </c>
      <c r="L2" t="e">
        <f>#REF!</f>
        <v>#REF!</v>
      </c>
      <c r="M2" t="e">
        <f>IF(#REF!="Yes",#REF!,#REF!)</f>
        <v>#REF!</v>
      </c>
      <c r="N2" t="e">
        <f>IF(#REF!="Yes",#REF!,#REF!)</f>
        <v>#REF!</v>
      </c>
      <c r="O2" t="e">
        <f>IF(#REF!="Yes",#REF!,#REF!)</f>
        <v>#REF!</v>
      </c>
      <c r="P2" t="e">
        <f>IF(#REF!="Yes",#REF!,#REF!)</f>
        <v>#REF!</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6E679-9B6E-45D8-B1A0-1F6137DF60B3}">
  <sheetPr>
    <pageSetUpPr fitToPage="1"/>
  </sheetPr>
  <dimension ref="A1:S31"/>
  <sheetViews>
    <sheetView showGridLines="0" tabSelected="1" workbookViewId="0"/>
  </sheetViews>
  <sheetFormatPr defaultColWidth="9.140625" defaultRowHeight="15"/>
  <cols>
    <col min="1" max="2" width="9.140625" style="4"/>
    <col min="3" max="10" width="8.28515625" style="4" customWidth="1"/>
    <col min="11" max="12" width="9.140625" style="4"/>
    <col min="13" max="19" width="8.28515625" style="4" customWidth="1"/>
    <col min="20" max="16384" width="9.140625" style="4"/>
  </cols>
  <sheetData>
    <row r="1" spans="1:19" ht="31.5" customHeight="1">
      <c r="B1" s="19"/>
      <c r="C1" s="19"/>
      <c r="D1" s="51" t="s">
        <v>132</v>
      </c>
      <c r="E1" s="51"/>
      <c r="F1" s="51"/>
      <c r="G1" s="51"/>
      <c r="H1" s="51"/>
      <c r="I1" s="51"/>
      <c r="J1" s="51"/>
      <c r="K1" s="51"/>
      <c r="L1" s="51"/>
      <c r="M1" s="51"/>
      <c r="N1" s="51"/>
      <c r="O1" s="51"/>
      <c r="P1" s="51"/>
      <c r="Q1" s="19"/>
      <c r="R1" s="19"/>
      <c r="S1" s="19"/>
    </row>
    <row r="2" spans="1:19" ht="16.5" thickBot="1">
      <c r="A2" s="20"/>
      <c r="B2" s="20"/>
      <c r="C2" s="20"/>
      <c r="D2" s="52"/>
      <c r="E2" s="52"/>
      <c r="F2" s="52"/>
      <c r="G2" s="52"/>
      <c r="H2" s="52"/>
      <c r="I2" s="52"/>
      <c r="J2" s="52"/>
      <c r="K2" s="52"/>
      <c r="L2" s="52"/>
      <c r="M2" s="52"/>
      <c r="N2" s="52"/>
      <c r="O2" s="52"/>
      <c r="P2" s="52"/>
      <c r="Q2" s="20"/>
      <c r="R2" s="20"/>
      <c r="S2" s="20"/>
    </row>
    <row r="3" spans="1:19" ht="75" customHeight="1" thickTop="1" thickBot="1">
      <c r="A3" s="68" t="s">
        <v>255</v>
      </c>
      <c r="B3" s="66"/>
      <c r="C3" s="66"/>
      <c r="D3" s="66"/>
      <c r="E3" s="66"/>
      <c r="F3" s="66"/>
      <c r="G3" s="66"/>
      <c r="H3" s="66"/>
      <c r="I3" s="66"/>
      <c r="J3" s="66"/>
      <c r="K3" s="66"/>
      <c r="L3" s="66"/>
      <c r="M3" s="66"/>
      <c r="N3" s="66"/>
      <c r="O3" s="66"/>
      <c r="P3" s="66"/>
      <c r="Q3" s="66"/>
      <c r="R3" s="66"/>
      <c r="S3" s="67"/>
    </row>
    <row r="4" spans="1:19" ht="21">
      <c r="A4" s="24" t="s">
        <v>131</v>
      </c>
      <c r="B4" s="25"/>
      <c r="C4" s="25"/>
      <c r="D4" s="25"/>
      <c r="E4" s="25"/>
      <c r="F4" s="25"/>
      <c r="G4" s="25"/>
      <c r="H4" s="25"/>
      <c r="I4" s="25"/>
      <c r="J4" s="25"/>
      <c r="K4" s="25"/>
      <c r="L4" s="25"/>
      <c r="M4" s="25"/>
      <c r="N4" s="25"/>
      <c r="O4" s="25"/>
      <c r="P4" s="25"/>
      <c r="Q4" s="25"/>
      <c r="R4" s="25"/>
      <c r="S4" s="26"/>
    </row>
    <row r="5" spans="1:19" ht="20.100000000000001" customHeight="1" thickBot="1">
      <c r="A5" s="27" t="s">
        <v>130</v>
      </c>
      <c r="B5" s="28"/>
      <c r="C5" s="28"/>
      <c r="D5" s="28"/>
      <c r="E5" s="28"/>
      <c r="F5" s="28"/>
      <c r="G5" s="28"/>
      <c r="H5" s="28"/>
      <c r="I5" s="28"/>
      <c r="J5" s="28"/>
      <c r="K5" s="28"/>
      <c r="L5" s="28"/>
      <c r="M5" s="28"/>
      <c r="N5" s="28"/>
      <c r="O5" s="28"/>
      <c r="P5" s="28"/>
      <c r="Q5" s="28"/>
      <c r="R5" s="28"/>
      <c r="S5" s="29"/>
    </row>
    <row r="6" spans="1:19" ht="21">
      <c r="A6" s="24" t="s">
        <v>129</v>
      </c>
      <c r="B6" s="25"/>
      <c r="C6" s="25"/>
      <c r="D6" s="25"/>
      <c r="E6" s="25"/>
      <c r="F6" s="25"/>
      <c r="G6" s="25"/>
      <c r="H6" s="25"/>
      <c r="I6" s="25"/>
      <c r="J6" s="25"/>
      <c r="K6" s="25"/>
      <c r="L6" s="25"/>
      <c r="M6" s="25"/>
      <c r="N6" s="25"/>
      <c r="O6" s="25"/>
      <c r="P6" s="25"/>
      <c r="Q6" s="25"/>
      <c r="R6" s="25"/>
      <c r="S6" s="26"/>
    </row>
    <row r="7" spans="1:19" ht="18" customHeight="1">
      <c r="A7" s="36" t="s">
        <v>128</v>
      </c>
      <c r="B7" s="37"/>
      <c r="C7" s="37"/>
      <c r="D7" s="37"/>
      <c r="E7" s="37"/>
      <c r="F7" s="37"/>
      <c r="G7" s="37"/>
      <c r="H7" s="37"/>
      <c r="I7" s="37"/>
      <c r="J7" s="37"/>
      <c r="K7" s="37"/>
      <c r="L7" s="37"/>
      <c r="M7" s="37"/>
      <c r="N7" s="37"/>
      <c r="O7" s="37"/>
      <c r="P7" s="37"/>
      <c r="Q7" s="37"/>
      <c r="R7" s="37"/>
      <c r="S7" s="38"/>
    </row>
    <row r="8" spans="1:19" ht="18" customHeight="1">
      <c r="A8" s="39"/>
      <c r="B8" s="40"/>
      <c r="C8" s="40"/>
      <c r="D8" s="40"/>
      <c r="E8" s="40"/>
      <c r="F8" s="40"/>
      <c r="G8" s="40"/>
      <c r="H8" s="40"/>
      <c r="I8" s="40"/>
      <c r="J8" s="40"/>
      <c r="K8" s="40"/>
      <c r="L8" s="40"/>
      <c r="M8" s="40"/>
      <c r="N8" s="40"/>
      <c r="O8" s="40"/>
      <c r="P8" s="40"/>
      <c r="Q8" s="40"/>
      <c r="R8" s="40"/>
      <c r="S8" s="41"/>
    </row>
    <row r="9" spans="1:19" ht="15.75" thickBot="1">
      <c r="A9" s="42"/>
      <c r="B9" s="43"/>
      <c r="C9" s="43"/>
      <c r="D9" s="43"/>
      <c r="E9" s="43"/>
      <c r="F9" s="43"/>
      <c r="G9" s="43"/>
      <c r="H9" s="43"/>
      <c r="I9" s="43"/>
      <c r="J9" s="43"/>
      <c r="K9" s="43"/>
      <c r="L9" s="43"/>
      <c r="M9" s="43"/>
      <c r="N9" s="43"/>
      <c r="O9" s="43"/>
      <c r="P9" s="43"/>
      <c r="Q9" s="43"/>
      <c r="R9" s="43"/>
      <c r="S9" s="44"/>
    </row>
    <row r="10" spans="1:19" ht="21">
      <c r="A10" s="24" t="s">
        <v>127</v>
      </c>
      <c r="B10" s="25"/>
      <c r="C10" s="25"/>
      <c r="D10" s="25"/>
      <c r="E10" s="25"/>
      <c r="F10" s="25"/>
      <c r="G10" s="25"/>
      <c r="H10" s="25"/>
      <c r="I10" s="25"/>
      <c r="J10" s="25"/>
      <c r="K10" s="25"/>
      <c r="L10" s="25"/>
      <c r="M10" s="25"/>
      <c r="N10" s="25"/>
      <c r="O10" s="25"/>
      <c r="P10" s="25"/>
      <c r="Q10" s="25"/>
      <c r="R10" s="25"/>
      <c r="S10" s="26"/>
    </row>
    <row r="11" spans="1:19" ht="20.100000000000001" customHeight="1">
      <c r="A11" s="45" t="s">
        <v>126</v>
      </c>
      <c r="B11" s="46"/>
      <c r="C11" s="46"/>
      <c r="D11" s="46"/>
      <c r="E11" s="46"/>
      <c r="F11" s="46"/>
      <c r="G11" s="46"/>
      <c r="H11" s="46"/>
      <c r="I11" s="46"/>
      <c r="J11" s="46"/>
      <c r="K11" s="46"/>
      <c r="L11" s="46"/>
      <c r="M11" s="46"/>
      <c r="N11" s="46"/>
      <c r="O11" s="46"/>
      <c r="P11" s="46"/>
      <c r="Q11" s="46"/>
      <c r="R11" s="46"/>
      <c r="S11" s="47"/>
    </row>
    <row r="12" spans="1:19" ht="20.100000000000001" customHeight="1" thickBot="1">
      <c r="A12" s="48"/>
      <c r="B12" s="49"/>
      <c r="C12" s="49"/>
      <c r="D12" s="49"/>
      <c r="E12" s="49"/>
      <c r="F12" s="49"/>
      <c r="G12" s="49"/>
      <c r="H12" s="49"/>
      <c r="I12" s="49"/>
      <c r="J12" s="49"/>
      <c r="K12" s="49"/>
      <c r="L12" s="49"/>
      <c r="M12" s="49"/>
      <c r="N12" s="49"/>
      <c r="O12" s="49"/>
      <c r="P12" s="49"/>
      <c r="Q12" s="49"/>
      <c r="R12" s="49"/>
      <c r="S12" s="50"/>
    </row>
    <row r="13" spans="1:19" ht="21">
      <c r="A13" s="24" t="s">
        <v>125</v>
      </c>
      <c r="B13" s="25"/>
      <c r="C13" s="25"/>
      <c r="D13" s="25"/>
      <c r="E13" s="25"/>
      <c r="F13" s="25"/>
      <c r="G13" s="25"/>
      <c r="H13" s="25"/>
      <c r="I13" s="25"/>
      <c r="J13" s="25"/>
      <c r="K13" s="25"/>
      <c r="L13" s="25"/>
      <c r="M13" s="25"/>
      <c r="N13" s="25"/>
      <c r="O13" s="25"/>
      <c r="P13" s="25"/>
      <c r="Q13" s="25"/>
      <c r="R13" s="25"/>
      <c r="S13" s="26"/>
    </row>
    <row r="14" spans="1:19" ht="20.100000000000001" customHeight="1">
      <c r="A14" s="45" t="s">
        <v>124</v>
      </c>
      <c r="B14" s="46"/>
      <c r="C14" s="46"/>
      <c r="D14" s="46"/>
      <c r="E14" s="46"/>
      <c r="F14" s="46"/>
      <c r="G14" s="46"/>
      <c r="H14" s="46"/>
      <c r="I14" s="46"/>
      <c r="J14" s="46"/>
      <c r="K14" s="46"/>
      <c r="L14" s="46"/>
      <c r="M14" s="46"/>
      <c r="N14" s="46"/>
      <c r="O14" s="46"/>
      <c r="P14" s="46"/>
      <c r="Q14" s="46"/>
      <c r="R14" s="46"/>
      <c r="S14" s="47"/>
    </row>
    <row r="15" spans="1:19" ht="20.100000000000001" customHeight="1" thickBot="1">
      <c r="A15" s="48"/>
      <c r="B15" s="49"/>
      <c r="C15" s="49"/>
      <c r="D15" s="49"/>
      <c r="E15" s="49"/>
      <c r="F15" s="49"/>
      <c r="G15" s="49"/>
      <c r="H15" s="49"/>
      <c r="I15" s="49"/>
      <c r="J15" s="49"/>
      <c r="K15" s="49"/>
      <c r="L15" s="49"/>
      <c r="M15" s="49"/>
      <c r="N15" s="49"/>
      <c r="O15" s="49"/>
      <c r="P15" s="49"/>
      <c r="Q15" s="49"/>
      <c r="R15" s="49"/>
      <c r="S15" s="50"/>
    </row>
    <row r="16" spans="1:19" ht="21">
      <c r="A16" s="24" t="s">
        <v>123</v>
      </c>
      <c r="B16" s="25"/>
      <c r="C16" s="25"/>
      <c r="D16" s="25"/>
      <c r="E16" s="25"/>
      <c r="F16" s="25"/>
      <c r="G16" s="25"/>
      <c r="H16" s="25"/>
      <c r="I16" s="25"/>
      <c r="J16" s="25"/>
      <c r="K16" s="25"/>
      <c r="L16" s="25"/>
      <c r="M16" s="25"/>
      <c r="N16" s="25"/>
      <c r="O16" s="25"/>
      <c r="P16" s="25"/>
      <c r="Q16" s="25"/>
      <c r="R16" s="25"/>
      <c r="S16" s="26"/>
    </row>
    <row r="17" spans="1:19" ht="20.100000000000001" customHeight="1">
      <c r="A17" s="45" t="s">
        <v>122</v>
      </c>
      <c r="B17" s="46"/>
      <c r="C17" s="46"/>
      <c r="D17" s="46"/>
      <c r="E17" s="46"/>
      <c r="F17" s="46"/>
      <c r="G17" s="46"/>
      <c r="H17" s="46"/>
      <c r="I17" s="46"/>
      <c r="J17" s="46"/>
      <c r="K17" s="46"/>
      <c r="L17" s="46"/>
      <c r="M17" s="46"/>
      <c r="N17" s="46"/>
      <c r="O17" s="46"/>
      <c r="P17" s="46"/>
      <c r="Q17" s="46"/>
      <c r="R17" s="46"/>
      <c r="S17" s="47"/>
    </row>
    <row r="18" spans="1:19" ht="20.100000000000001" customHeight="1" thickBot="1">
      <c r="A18" s="48"/>
      <c r="B18" s="49"/>
      <c r="C18" s="49"/>
      <c r="D18" s="49"/>
      <c r="E18" s="49"/>
      <c r="F18" s="49"/>
      <c r="G18" s="49"/>
      <c r="H18" s="49"/>
      <c r="I18" s="49"/>
      <c r="J18" s="49"/>
      <c r="K18" s="49"/>
      <c r="L18" s="49"/>
      <c r="M18" s="49"/>
      <c r="N18" s="49"/>
      <c r="O18" s="49"/>
      <c r="P18" s="49"/>
      <c r="Q18" s="49"/>
      <c r="R18" s="49"/>
      <c r="S18" s="50"/>
    </row>
    <row r="19" spans="1:19" ht="21">
      <c r="A19" s="24" t="s">
        <v>121</v>
      </c>
      <c r="B19" s="25"/>
      <c r="C19" s="25"/>
      <c r="D19" s="25"/>
      <c r="E19" s="25"/>
      <c r="F19" s="25"/>
      <c r="G19" s="25"/>
      <c r="H19" s="25"/>
      <c r="I19" s="25"/>
      <c r="J19" s="25"/>
      <c r="K19" s="25"/>
      <c r="L19" s="25"/>
      <c r="M19" s="25"/>
      <c r="N19" s="25"/>
      <c r="O19" s="25"/>
      <c r="P19" s="25"/>
      <c r="Q19" s="25"/>
      <c r="R19" s="25"/>
      <c r="S19" s="26"/>
    </row>
    <row r="20" spans="1:19" ht="20.100000000000001" customHeight="1">
      <c r="A20" s="45" t="s">
        <v>120</v>
      </c>
      <c r="B20" s="46"/>
      <c r="C20" s="46"/>
      <c r="D20" s="46"/>
      <c r="E20" s="46"/>
      <c r="F20" s="46"/>
      <c r="G20" s="46"/>
      <c r="H20" s="46"/>
      <c r="I20" s="46"/>
      <c r="J20" s="46"/>
      <c r="K20" s="46"/>
      <c r="L20" s="46"/>
      <c r="M20" s="46"/>
      <c r="N20" s="46"/>
      <c r="O20" s="46"/>
      <c r="P20" s="46"/>
      <c r="Q20" s="46"/>
      <c r="R20" s="46"/>
      <c r="S20" s="47"/>
    </row>
    <row r="21" spans="1:19" ht="20.100000000000001" customHeight="1" thickBot="1">
      <c r="A21" s="48"/>
      <c r="B21" s="49"/>
      <c r="C21" s="49"/>
      <c r="D21" s="49"/>
      <c r="E21" s="49"/>
      <c r="F21" s="49"/>
      <c r="G21" s="49"/>
      <c r="H21" s="49"/>
      <c r="I21" s="49"/>
      <c r="J21" s="49"/>
      <c r="K21" s="49"/>
      <c r="L21" s="49"/>
      <c r="M21" s="49"/>
      <c r="N21" s="49"/>
      <c r="O21" s="49"/>
      <c r="P21" s="49"/>
      <c r="Q21" s="49"/>
      <c r="R21" s="49"/>
      <c r="S21" s="50"/>
    </row>
    <row r="22" spans="1:19" ht="21">
      <c r="A22" s="59" t="s">
        <v>119</v>
      </c>
      <c r="B22" s="60"/>
      <c r="C22" s="60"/>
      <c r="D22" s="60"/>
      <c r="E22" s="60"/>
      <c r="F22" s="60"/>
      <c r="G22" s="60"/>
      <c r="H22" s="60"/>
      <c r="I22" s="60"/>
      <c r="J22" s="60"/>
      <c r="K22" s="61" t="s">
        <v>118</v>
      </c>
      <c r="L22" s="62"/>
      <c r="M22" s="62"/>
      <c r="N22" s="62"/>
      <c r="O22" s="62"/>
      <c r="P22" s="62"/>
      <c r="Q22" s="62"/>
      <c r="R22" s="62"/>
      <c r="S22" s="63"/>
    </row>
    <row r="23" spans="1:19" ht="24" customHeight="1">
      <c r="A23" s="21"/>
      <c r="B23" s="64" t="s">
        <v>251</v>
      </c>
      <c r="C23" s="64"/>
      <c r="D23" s="64"/>
      <c r="E23" s="64"/>
      <c r="F23" s="64"/>
      <c r="G23" s="64"/>
      <c r="H23" s="64"/>
      <c r="I23" s="64"/>
      <c r="J23" s="64"/>
      <c r="K23" s="30" t="s">
        <v>117</v>
      </c>
      <c r="L23" s="31"/>
      <c r="M23" s="32"/>
      <c r="N23" s="32"/>
      <c r="O23" s="32"/>
      <c r="P23" s="32"/>
      <c r="Q23" s="32"/>
      <c r="R23" s="32"/>
      <c r="S23" s="33"/>
    </row>
    <row r="24" spans="1:19" ht="24" customHeight="1">
      <c r="A24" s="34" t="s">
        <v>252</v>
      </c>
      <c r="B24" s="65"/>
      <c r="C24" s="65"/>
      <c r="D24" s="65"/>
      <c r="E24" s="65"/>
      <c r="F24" s="65"/>
      <c r="G24" s="65"/>
      <c r="H24" s="65"/>
      <c r="I24" s="65"/>
      <c r="J24" s="65"/>
      <c r="K24" s="30" t="s">
        <v>116</v>
      </c>
      <c r="L24" s="31"/>
      <c r="M24" s="53" t="s">
        <v>115</v>
      </c>
      <c r="N24" s="53"/>
      <c r="O24" s="53"/>
      <c r="P24" s="53"/>
      <c r="Q24" s="53"/>
      <c r="R24" s="53"/>
      <c r="S24" s="54"/>
    </row>
    <row r="25" spans="1:19" ht="24" customHeight="1">
      <c r="A25" s="35"/>
      <c r="B25" s="65"/>
      <c r="C25" s="65"/>
      <c r="D25" s="65"/>
      <c r="E25" s="65"/>
      <c r="F25" s="65"/>
      <c r="G25" s="65"/>
      <c r="H25" s="65"/>
      <c r="I25" s="65"/>
      <c r="J25" s="65"/>
      <c r="K25" s="30" t="s">
        <v>9</v>
      </c>
      <c r="L25" s="31"/>
      <c r="M25" s="53" t="s">
        <v>114</v>
      </c>
      <c r="N25" s="53"/>
      <c r="O25" s="53"/>
      <c r="P25" s="53"/>
      <c r="Q25" s="53"/>
      <c r="R25" s="53"/>
      <c r="S25" s="54"/>
    </row>
    <row r="26" spans="1:19" ht="24" customHeight="1">
      <c r="A26" s="35"/>
      <c r="B26" s="65"/>
      <c r="C26" s="65"/>
      <c r="D26" s="65"/>
      <c r="E26" s="65"/>
      <c r="F26" s="65"/>
      <c r="G26" s="65"/>
      <c r="H26" s="65"/>
      <c r="I26" s="65"/>
      <c r="J26" s="65"/>
      <c r="K26" s="30" t="s">
        <v>113</v>
      </c>
      <c r="L26" s="31"/>
      <c r="M26" s="53" t="s">
        <v>253</v>
      </c>
      <c r="N26" s="53"/>
      <c r="O26" s="53"/>
      <c r="P26" s="53"/>
      <c r="Q26" s="53"/>
      <c r="R26" s="53"/>
      <c r="S26" s="54"/>
    </row>
    <row r="27" spans="1:19" ht="24" customHeight="1" thickBot="1">
      <c r="A27" s="22"/>
      <c r="B27" s="23"/>
      <c r="C27" s="23"/>
      <c r="D27" s="23"/>
      <c r="E27" s="23"/>
      <c r="F27" s="23"/>
      <c r="G27" s="23"/>
      <c r="H27" s="23"/>
      <c r="I27" s="23"/>
      <c r="J27" s="23"/>
      <c r="K27" s="55" t="s">
        <v>112</v>
      </c>
      <c r="L27" s="56"/>
      <c r="M27" s="57"/>
      <c r="N27" s="57"/>
      <c r="O27" s="57"/>
      <c r="P27" s="57"/>
      <c r="Q27" s="57"/>
      <c r="R27" s="57"/>
      <c r="S27" s="58"/>
    </row>
    <row r="28" spans="1:19" ht="24.95" customHeight="1" thickTop="1">
      <c r="A28" s="70" t="s">
        <v>254</v>
      </c>
      <c r="B28" s="70"/>
      <c r="C28" s="70"/>
      <c r="D28" s="70"/>
      <c r="E28" s="70"/>
      <c r="F28" s="70"/>
      <c r="G28" s="70"/>
      <c r="H28" s="70"/>
      <c r="I28" s="70"/>
      <c r="J28" s="70"/>
      <c r="K28" s="70"/>
      <c r="L28" s="70"/>
      <c r="M28" s="70"/>
      <c r="N28" s="70"/>
      <c r="O28" s="70"/>
      <c r="P28" s="70"/>
      <c r="Q28" s="70"/>
      <c r="R28" s="70"/>
      <c r="S28" s="70"/>
    </row>
    <row r="29" spans="1:19" ht="15" customHeight="1">
      <c r="B29" s="69"/>
      <c r="C29" s="69"/>
      <c r="D29" s="69"/>
      <c r="E29" s="69"/>
      <c r="F29" s="69"/>
      <c r="G29" s="69"/>
      <c r="H29" s="69"/>
      <c r="I29" s="69"/>
      <c r="J29" s="69"/>
      <c r="K29" s="69"/>
      <c r="L29" s="69"/>
      <c r="M29" s="69"/>
      <c r="N29" s="69"/>
      <c r="O29" s="69"/>
      <c r="P29" s="69"/>
      <c r="Q29" s="69"/>
      <c r="R29" s="69"/>
      <c r="S29" s="69"/>
    </row>
    <row r="30" spans="1:19" ht="15" customHeight="1">
      <c r="A30" s="69"/>
      <c r="B30" s="69"/>
      <c r="C30" s="69"/>
      <c r="D30" s="69"/>
      <c r="E30" s="69"/>
      <c r="F30" s="69"/>
      <c r="G30" s="69"/>
      <c r="H30" s="69"/>
      <c r="I30" s="69"/>
      <c r="J30" s="69"/>
      <c r="K30" s="69"/>
      <c r="L30" s="69"/>
      <c r="M30" s="69"/>
      <c r="N30" s="69"/>
      <c r="O30" s="69"/>
      <c r="P30" s="69"/>
      <c r="Q30" s="69"/>
      <c r="R30" s="69"/>
      <c r="S30" s="69"/>
    </row>
    <row r="31" spans="1:19" ht="15" customHeight="1">
      <c r="A31" s="69"/>
      <c r="B31" s="69"/>
      <c r="C31" s="69"/>
      <c r="D31" s="69"/>
      <c r="E31" s="69"/>
      <c r="F31" s="69"/>
      <c r="G31" s="69"/>
      <c r="H31" s="69"/>
      <c r="I31" s="69"/>
      <c r="J31" s="69"/>
      <c r="K31" s="69"/>
      <c r="L31" s="69"/>
      <c r="M31" s="69"/>
      <c r="N31" s="69"/>
      <c r="O31" s="69"/>
      <c r="P31" s="69"/>
      <c r="Q31" s="69"/>
      <c r="R31" s="69"/>
      <c r="S31" s="69"/>
    </row>
  </sheetData>
  <sheetProtection selectLockedCells="1"/>
  <mergeCells count="29">
    <mergeCell ref="A28:S28"/>
    <mergeCell ref="D1:P2"/>
    <mergeCell ref="M24:S24"/>
    <mergeCell ref="K25:L25"/>
    <mergeCell ref="M25:S25"/>
    <mergeCell ref="K26:L26"/>
    <mergeCell ref="M26:S26"/>
    <mergeCell ref="K27:L27"/>
    <mergeCell ref="M27:S27"/>
    <mergeCell ref="A17:S18"/>
    <mergeCell ref="A19:S19"/>
    <mergeCell ref="A20:S21"/>
    <mergeCell ref="A22:J22"/>
    <mergeCell ref="K22:S22"/>
    <mergeCell ref="B23:J26"/>
    <mergeCell ref="A24:A26"/>
    <mergeCell ref="K24:L24"/>
    <mergeCell ref="A7:S9"/>
    <mergeCell ref="A10:S10"/>
    <mergeCell ref="A11:S12"/>
    <mergeCell ref="A13:S13"/>
    <mergeCell ref="A14:S15"/>
    <mergeCell ref="A16:S16"/>
    <mergeCell ref="A3:S3"/>
    <mergeCell ref="A4:S4"/>
    <mergeCell ref="A5:S5"/>
    <mergeCell ref="A6:S6"/>
    <mergeCell ref="K23:L23"/>
    <mergeCell ref="M23:S23"/>
  </mergeCells>
  <conditionalFormatting sqref="M24:M25">
    <cfRule type="cellIs" dxfId="5" priority="6" operator="equal">
      <formula>0</formula>
    </cfRule>
  </conditionalFormatting>
  <conditionalFormatting sqref="M24">
    <cfRule type="cellIs" dxfId="4" priority="5" operator="equal">
      <formula>"Type Name Here"</formula>
    </cfRule>
  </conditionalFormatting>
  <conditionalFormatting sqref="M25">
    <cfRule type="cellIs" dxfId="3" priority="4" operator="equal">
      <formula>"Type Title Here"</formula>
    </cfRule>
  </conditionalFormatting>
  <conditionalFormatting sqref="M26">
    <cfRule type="cellIs" dxfId="2" priority="3" operator="equal">
      <formula>0</formula>
    </cfRule>
  </conditionalFormatting>
  <conditionalFormatting sqref="M26">
    <cfRule type="cellIs" dxfId="1" priority="2" operator="equal">
      <formula>"Type Number Here"</formula>
    </cfRule>
  </conditionalFormatting>
  <conditionalFormatting sqref="A23">
    <cfRule type="cellIs" dxfId="0" priority="1" operator="equal">
      <formula>0</formula>
    </cfRule>
  </conditionalFormatting>
  <dataValidations count="1">
    <dataValidation type="list" allowBlank="1" showInputMessage="1" showErrorMessage="1" sqref="A23" xr:uid="{05FA6D30-E8B7-4ED8-A861-18285F42F805}">
      <formula1>YesNo</formula1>
    </dataValidation>
  </dataValidations>
  <printOptions horizontalCentered="1"/>
  <pageMargins left="0.4" right="0.4" top="0.4" bottom="0.4" header="0.3" footer="0.3"/>
  <pageSetup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4"/>
  <sheetViews>
    <sheetView workbookViewId="0">
      <selection activeCell="D16" sqref="D16"/>
    </sheetView>
  </sheetViews>
  <sheetFormatPr defaultColWidth="28.140625" defaultRowHeight="10.5"/>
  <cols>
    <col min="1" max="1" width="31" style="3" bestFit="1" customWidth="1"/>
    <col min="2" max="2" width="32.42578125" style="3" customWidth="1"/>
    <col min="3" max="3" width="23.85546875" style="3" customWidth="1"/>
    <col min="4" max="8" width="16.42578125" style="3" customWidth="1"/>
    <col min="9" max="16384" width="28.140625" style="3"/>
  </cols>
  <sheetData>
    <row r="1" spans="1:4">
      <c r="A1" s="1" t="s">
        <v>13</v>
      </c>
      <c r="B1" s="2" t="s">
        <v>14</v>
      </c>
    </row>
    <row r="2" spans="1:4" ht="10.15" customHeight="1">
      <c r="A2" s="3" t="s">
        <v>15</v>
      </c>
      <c r="B2" s="3" t="s">
        <v>240</v>
      </c>
      <c r="C2" s="3" t="s">
        <v>225</v>
      </c>
    </row>
    <row r="3" spans="1:4" ht="10.15" customHeight="1">
      <c r="A3" s="3" t="s">
        <v>17</v>
      </c>
      <c r="B3" s="3" t="s">
        <v>16</v>
      </c>
      <c r="C3" s="3" t="s">
        <v>220</v>
      </c>
    </row>
    <row r="4" spans="1:4" ht="10.15" customHeight="1">
      <c r="A4" s="3" t="s">
        <v>19</v>
      </c>
      <c r="B4" s="3" t="s">
        <v>18</v>
      </c>
      <c r="C4" s="3" t="s">
        <v>221</v>
      </c>
    </row>
    <row r="5" spans="1:4">
      <c r="A5" s="3" t="s">
        <v>21</v>
      </c>
      <c r="B5" s="3" t="s">
        <v>20</v>
      </c>
      <c r="C5" s="3" t="s">
        <v>222</v>
      </c>
    </row>
    <row r="6" spans="1:4">
      <c r="A6" s="2" t="s">
        <v>7</v>
      </c>
      <c r="B6" s="3" t="s">
        <v>22</v>
      </c>
      <c r="C6" s="3" t="s">
        <v>223</v>
      </c>
    </row>
    <row r="7" spans="1:4">
      <c r="A7" s="3" t="s">
        <v>24</v>
      </c>
      <c r="B7" s="3" t="s">
        <v>23</v>
      </c>
      <c r="C7" s="3" t="s">
        <v>224</v>
      </c>
    </row>
    <row r="8" spans="1:4">
      <c r="A8" s="3" t="s">
        <v>25</v>
      </c>
      <c r="B8" s="3" t="s">
        <v>139</v>
      </c>
      <c r="C8" s="3" t="s">
        <v>226</v>
      </c>
    </row>
    <row r="9" spans="1:4">
      <c r="B9" s="3" t="s">
        <v>26</v>
      </c>
      <c r="C9" s="3" t="s">
        <v>227</v>
      </c>
    </row>
    <row r="10" spans="1:4">
      <c r="B10" s="3" t="s">
        <v>241</v>
      </c>
      <c r="C10" s="3" t="s">
        <v>228</v>
      </c>
    </row>
    <row r="11" spans="1:4">
      <c r="B11" s="3" t="s">
        <v>27</v>
      </c>
      <c r="C11" s="3" t="s">
        <v>229</v>
      </c>
    </row>
    <row r="12" spans="1:4">
      <c r="B12" s="3" t="s">
        <v>242</v>
      </c>
    </row>
    <row r="13" spans="1:4">
      <c r="A13" s="2" t="s">
        <v>8</v>
      </c>
      <c r="B13" s="1" t="s">
        <v>28</v>
      </c>
    </row>
    <row r="14" spans="1:4">
      <c r="A14" s="3" t="s">
        <v>29</v>
      </c>
      <c r="B14" s="3" t="s">
        <v>30</v>
      </c>
    </row>
    <row r="15" spans="1:4">
      <c r="A15" s="3" t="s">
        <v>31</v>
      </c>
      <c r="B15" s="1" t="s">
        <v>32</v>
      </c>
    </row>
    <row r="16" spans="1:4">
      <c r="A16" s="3" t="s">
        <v>33</v>
      </c>
      <c r="B16" s="3" t="s">
        <v>30</v>
      </c>
      <c r="D16" s="3" t="s">
        <v>248</v>
      </c>
    </row>
    <row r="17" spans="1:2">
      <c r="A17" s="3" t="s">
        <v>34</v>
      </c>
      <c r="B17" s="3" t="s">
        <v>5</v>
      </c>
    </row>
    <row r="18" spans="1:2">
      <c r="A18" s="3" t="s">
        <v>35</v>
      </c>
      <c r="B18" s="1" t="s">
        <v>4</v>
      </c>
    </row>
    <row r="19" spans="1:2">
      <c r="B19" s="3" t="s">
        <v>36</v>
      </c>
    </row>
    <row r="20" spans="1:2">
      <c r="B20" s="3" t="s">
        <v>37</v>
      </c>
    </row>
    <row r="21" spans="1:2">
      <c r="A21" s="1" t="s">
        <v>38</v>
      </c>
      <c r="B21" s="3" t="s">
        <v>39</v>
      </c>
    </row>
    <row r="22" spans="1:2">
      <c r="A22" s="3" t="s">
        <v>0</v>
      </c>
      <c r="B22" s="3" t="s">
        <v>40</v>
      </c>
    </row>
    <row r="23" spans="1:2">
      <c r="A23" s="3" t="s">
        <v>41</v>
      </c>
      <c r="B23" s="3" t="s">
        <v>42</v>
      </c>
    </row>
    <row r="24" spans="1:2">
      <c r="A24" s="3" t="s">
        <v>43</v>
      </c>
      <c r="B24" s="3" t="s">
        <v>44</v>
      </c>
    </row>
    <row r="25" spans="1:2">
      <c r="A25" s="3" t="s">
        <v>45</v>
      </c>
      <c r="B25" s="3" t="s">
        <v>46</v>
      </c>
    </row>
    <row r="26" spans="1:2">
      <c r="B26" s="3" t="s">
        <v>47</v>
      </c>
    </row>
    <row r="27" spans="1:2">
      <c r="B27" s="3" t="s">
        <v>48</v>
      </c>
    </row>
    <row r="28" spans="1:2">
      <c r="A28" s="3" t="s">
        <v>49</v>
      </c>
      <c r="B28" s="3" t="s">
        <v>50</v>
      </c>
    </row>
    <row r="29" spans="1:2">
      <c r="A29" s="3" t="s">
        <v>51</v>
      </c>
      <c r="B29" s="3" t="s">
        <v>52</v>
      </c>
    </row>
    <row r="30" spans="1:2">
      <c r="A30" s="3" t="s">
        <v>53</v>
      </c>
      <c r="B30" s="3" t="s">
        <v>54</v>
      </c>
    </row>
    <row r="31" spans="1:2">
      <c r="B31" s="3" t="s">
        <v>55</v>
      </c>
    </row>
    <row r="32" spans="1:2">
      <c r="B32" s="3" t="s">
        <v>56</v>
      </c>
    </row>
    <row r="36" spans="1:2">
      <c r="A36" s="3" t="s">
        <v>175</v>
      </c>
      <c r="B36" s="3" t="s">
        <v>216</v>
      </c>
    </row>
    <row r="37" spans="1:2">
      <c r="A37" s="3" t="s">
        <v>213</v>
      </c>
      <c r="B37" s="3" t="s">
        <v>217</v>
      </c>
    </row>
    <row r="38" spans="1:2">
      <c r="A38" s="3" t="s">
        <v>214</v>
      </c>
      <c r="B38" s="3" t="s">
        <v>218</v>
      </c>
    </row>
    <row r="39" spans="1:2">
      <c r="B39" s="3" t="s">
        <v>219</v>
      </c>
    </row>
    <row r="40" spans="1:2">
      <c r="A40" s="3" t="s">
        <v>175</v>
      </c>
    </row>
    <row r="41" spans="1:2">
      <c r="A41" s="3" t="s">
        <v>215</v>
      </c>
    </row>
    <row r="42" spans="1:2">
      <c r="A42" s="3" t="s">
        <v>213</v>
      </c>
    </row>
    <row r="43" spans="1:2">
      <c r="A43" s="3" t="s">
        <v>214</v>
      </c>
    </row>
    <row r="44" spans="1:2">
      <c r="A44" s="3" t="s">
        <v>21</v>
      </c>
    </row>
  </sheetData>
  <sheetProtection algorithmName="SHA-512" hashValue="NWiLABT2itBoIn/2SSyxqDFLXSF1b/M0WRnqqLuHhR7LYpCf6k2dSxWa5ct62V4+OlRefXkxO3HjuXA0lDl4AQ==" saltValue="0AS9snNwE471RoA8sa78vw==" spinCount="100000" sheet="1"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1"/>
  <sheetViews>
    <sheetView zoomScale="85" zoomScaleNormal="85" workbookViewId="0">
      <selection activeCell="A21" sqref="A21"/>
    </sheetView>
  </sheetViews>
  <sheetFormatPr defaultColWidth="28.140625" defaultRowHeight="15"/>
  <cols>
    <col min="2" max="2" width="2.7109375" customWidth="1"/>
    <col min="3" max="3" width="13.5703125" customWidth="1"/>
    <col min="4" max="4" width="2.7109375" customWidth="1"/>
    <col min="5" max="5" width="69" bestFit="1" customWidth="1"/>
    <col min="6" max="6" width="2.7109375" customWidth="1"/>
    <col min="7" max="7" width="25.7109375" bestFit="1" customWidth="1"/>
    <col min="8" max="8" width="2.7109375" customWidth="1"/>
    <col min="9" max="9" width="31" bestFit="1" customWidth="1"/>
    <col min="10" max="10" width="2.7109375" customWidth="1"/>
    <col min="11" max="11" width="16.42578125" bestFit="1" customWidth="1"/>
  </cols>
  <sheetData>
    <row r="1" spans="1:11">
      <c r="A1" s="3" t="s">
        <v>15</v>
      </c>
      <c r="C1" s="5" t="s">
        <v>64</v>
      </c>
      <c r="D1" s="5"/>
      <c r="E1" s="6" t="s">
        <v>65</v>
      </c>
      <c r="G1" t="s">
        <v>66</v>
      </c>
      <c r="I1" t="s">
        <v>67</v>
      </c>
      <c r="K1" t="s">
        <v>68</v>
      </c>
    </row>
    <row r="2" spans="1:11">
      <c r="A2" s="3" t="s">
        <v>17</v>
      </c>
      <c r="C2" s="5" t="s">
        <v>63</v>
      </c>
      <c r="D2" s="5"/>
      <c r="E2" s="6" t="s">
        <v>69</v>
      </c>
      <c r="G2" t="s">
        <v>70</v>
      </c>
      <c r="I2" t="s">
        <v>71</v>
      </c>
      <c r="K2" t="s">
        <v>72</v>
      </c>
    </row>
    <row r="3" spans="1:11">
      <c r="A3" s="3" t="s">
        <v>19</v>
      </c>
      <c r="C3" s="5" t="s">
        <v>73</v>
      </c>
      <c r="D3" s="5"/>
      <c r="E3" s="6" t="s">
        <v>74</v>
      </c>
      <c r="G3" t="s">
        <v>59</v>
      </c>
      <c r="I3" t="s">
        <v>75</v>
      </c>
      <c r="K3" s="7">
        <v>1</v>
      </c>
    </row>
    <row r="4" spans="1:11">
      <c r="A4" s="3" t="s">
        <v>21</v>
      </c>
      <c r="C4" s="5">
        <v>1997</v>
      </c>
      <c r="D4" s="5"/>
      <c r="E4" s="6" t="s">
        <v>76</v>
      </c>
      <c r="G4" t="s">
        <v>77</v>
      </c>
      <c r="I4" t="s">
        <v>78</v>
      </c>
      <c r="K4" s="7">
        <v>2</v>
      </c>
    </row>
    <row r="5" spans="1:11">
      <c r="C5" s="5">
        <v>1998</v>
      </c>
      <c r="D5" s="5"/>
      <c r="E5" s="6" t="s">
        <v>79</v>
      </c>
      <c r="G5" t="s">
        <v>80</v>
      </c>
      <c r="I5" t="s">
        <v>81</v>
      </c>
      <c r="K5" s="7">
        <v>3</v>
      </c>
    </row>
    <row r="6" spans="1:11">
      <c r="C6" s="5">
        <v>1999</v>
      </c>
      <c r="D6" s="5"/>
      <c r="E6" s="6" t="s">
        <v>82</v>
      </c>
      <c r="G6" t="s">
        <v>21</v>
      </c>
      <c r="I6" t="s">
        <v>83</v>
      </c>
      <c r="K6" s="7">
        <v>4</v>
      </c>
    </row>
    <row r="7" spans="1:11">
      <c r="A7" s="8" t="s">
        <v>60</v>
      </c>
      <c r="B7" s="8"/>
      <c r="C7" s="5">
        <v>2000</v>
      </c>
      <c r="D7" s="5"/>
      <c r="E7" s="6" t="s">
        <v>84</v>
      </c>
      <c r="K7" s="7">
        <v>5</v>
      </c>
    </row>
    <row r="8" spans="1:11">
      <c r="A8" s="8" t="s">
        <v>243</v>
      </c>
      <c r="B8" s="8"/>
      <c r="C8" s="5">
        <v>2001</v>
      </c>
      <c r="D8" s="5"/>
      <c r="E8" s="6" t="s">
        <v>85</v>
      </c>
      <c r="K8" s="7">
        <v>6</v>
      </c>
    </row>
    <row r="9" spans="1:11">
      <c r="A9" s="8" t="s">
        <v>244</v>
      </c>
      <c r="B9" s="8"/>
      <c r="C9" s="5">
        <v>2002</v>
      </c>
      <c r="D9" s="5"/>
      <c r="E9" s="6" t="s">
        <v>86</v>
      </c>
      <c r="G9" t="s">
        <v>30</v>
      </c>
      <c r="I9" t="s">
        <v>87</v>
      </c>
      <c r="K9" s="7">
        <v>7</v>
      </c>
    </row>
    <row r="10" spans="1:11">
      <c r="A10" s="8" t="s">
        <v>245</v>
      </c>
      <c r="B10" s="8"/>
      <c r="C10" s="5">
        <v>2003</v>
      </c>
      <c r="D10" s="5"/>
      <c r="G10" t="s">
        <v>5</v>
      </c>
      <c r="I10" t="s">
        <v>63</v>
      </c>
      <c r="K10" s="7">
        <v>8</v>
      </c>
    </row>
    <row r="11" spans="1:11">
      <c r="A11" s="8" t="s">
        <v>101</v>
      </c>
      <c r="B11" s="8"/>
      <c r="C11" s="5">
        <v>2004</v>
      </c>
      <c r="D11" s="5"/>
      <c r="E11" t="s">
        <v>62</v>
      </c>
      <c r="G11" t="s">
        <v>88</v>
      </c>
      <c r="I11" t="s">
        <v>57</v>
      </c>
      <c r="K11" s="7">
        <v>9</v>
      </c>
    </row>
    <row r="12" spans="1:11">
      <c r="A12" s="8" t="s">
        <v>246</v>
      </c>
      <c r="B12" s="8"/>
      <c r="C12" s="5">
        <v>2005</v>
      </c>
      <c r="D12" s="5"/>
      <c r="I12" t="s">
        <v>89</v>
      </c>
      <c r="K12" s="7">
        <v>10</v>
      </c>
    </row>
    <row r="13" spans="1:11">
      <c r="A13" s="8" t="s">
        <v>247</v>
      </c>
      <c r="B13" s="8"/>
      <c r="C13" s="5">
        <v>2006</v>
      </c>
      <c r="D13" s="5"/>
      <c r="I13" t="s">
        <v>90</v>
      </c>
      <c r="K13" s="7">
        <v>11</v>
      </c>
    </row>
    <row r="14" spans="1:11">
      <c r="A14" s="8"/>
      <c r="B14" s="8"/>
      <c r="C14" s="5">
        <v>2007</v>
      </c>
      <c r="D14" s="5"/>
      <c r="G14" s="6" t="s">
        <v>91</v>
      </c>
      <c r="K14" s="7">
        <v>12</v>
      </c>
    </row>
    <row r="15" spans="1:11">
      <c r="A15" s="8"/>
      <c r="B15" s="8"/>
      <c r="C15" s="5">
        <v>2008</v>
      </c>
      <c r="D15" s="5"/>
      <c r="E15" s="6" t="s">
        <v>92</v>
      </c>
      <c r="G15" s="6" t="s">
        <v>93</v>
      </c>
      <c r="K15" s="7">
        <v>13</v>
      </c>
    </row>
    <row r="16" spans="1:11">
      <c r="A16" s="8"/>
      <c r="B16" s="8"/>
      <c r="C16" s="5">
        <v>2009</v>
      </c>
      <c r="D16" s="5"/>
      <c r="E16" s="6" t="s">
        <v>94</v>
      </c>
      <c r="G16" s="6" t="s">
        <v>95</v>
      </c>
      <c r="I16" t="s">
        <v>96</v>
      </c>
      <c r="K16" s="7">
        <v>14</v>
      </c>
    </row>
    <row r="17" spans="1:11">
      <c r="A17" s="8"/>
      <c r="B17" s="8"/>
      <c r="C17" s="5">
        <v>2010</v>
      </c>
      <c r="D17" s="5"/>
      <c r="E17" s="6" t="s">
        <v>97</v>
      </c>
      <c r="I17" s="9" t="s">
        <v>58</v>
      </c>
      <c r="K17" s="7">
        <v>15</v>
      </c>
    </row>
    <row r="18" spans="1:11">
      <c r="A18" s="8"/>
      <c r="B18" s="8"/>
      <c r="C18" s="5">
        <v>2011</v>
      </c>
      <c r="D18" s="5"/>
      <c r="E18" s="6" t="s">
        <v>98</v>
      </c>
      <c r="I18" s="9">
        <v>0.05</v>
      </c>
      <c r="K18" s="7">
        <v>16</v>
      </c>
    </row>
    <row r="19" spans="1:11">
      <c r="A19" s="8"/>
      <c r="B19" s="8"/>
      <c r="C19" s="5">
        <v>2012</v>
      </c>
      <c r="D19" s="5"/>
      <c r="E19" s="6" t="s">
        <v>99</v>
      </c>
      <c r="G19" t="s">
        <v>100</v>
      </c>
      <c r="I19" s="9">
        <v>0.1</v>
      </c>
      <c r="K19" s="7">
        <v>17</v>
      </c>
    </row>
    <row r="20" spans="1:11">
      <c r="A20" s="8"/>
      <c r="B20" s="8"/>
      <c r="C20" s="5">
        <v>2013</v>
      </c>
      <c r="D20" s="5"/>
      <c r="G20" s="10" t="s">
        <v>102</v>
      </c>
      <c r="I20" s="9">
        <v>0.15</v>
      </c>
      <c r="K20" s="7">
        <v>18</v>
      </c>
    </row>
    <row r="21" spans="1:11">
      <c r="A21" s="8"/>
      <c r="B21" s="8"/>
      <c r="C21" s="5">
        <v>2014</v>
      </c>
      <c r="D21" s="5"/>
      <c r="G21" s="10"/>
      <c r="I21" s="9">
        <v>0.2</v>
      </c>
      <c r="K21" s="7">
        <v>19</v>
      </c>
    </row>
    <row r="22" spans="1:11">
      <c r="C22" s="5"/>
      <c r="D22" s="5"/>
      <c r="G22" s="10"/>
      <c r="I22" s="9">
        <v>0.25</v>
      </c>
      <c r="K22" s="7">
        <v>20</v>
      </c>
    </row>
    <row r="23" spans="1:11">
      <c r="A23" s="6" t="s">
        <v>103</v>
      </c>
      <c r="B23" s="6"/>
      <c r="C23" s="5"/>
      <c r="D23" s="5"/>
      <c r="G23" s="10" t="s">
        <v>32</v>
      </c>
      <c r="I23" s="9">
        <v>0.3</v>
      </c>
      <c r="K23" s="7">
        <v>21</v>
      </c>
    </row>
    <row r="24" spans="1:11">
      <c r="A24" s="6" t="s">
        <v>61</v>
      </c>
      <c r="B24" s="6"/>
      <c r="C24" t="s">
        <v>104</v>
      </c>
      <c r="D24" s="5"/>
      <c r="G24" s="10" t="s">
        <v>63</v>
      </c>
      <c r="H24" s="6"/>
      <c r="I24" s="9">
        <v>0.35</v>
      </c>
      <c r="K24" s="7">
        <v>22</v>
      </c>
    </row>
    <row r="25" spans="1:11">
      <c r="A25" s="11" t="s">
        <v>105</v>
      </c>
      <c r="B25" s="11"/>
      <c r="C25" t="s">
        <v>106</v>
      </c>
      <c r="D25" s="5"/>
      <c r="G25" s="10" t="s">
        <v>30</v>
      </c>
      <c r="H25" s="6"/>
      <c r="I25" s="9">
        <v>0.4</v>
      </c>
      <c r="K25" s="7">
        <v>23</v>
      </c>
    </row>
    <row r="26" spans="1:11">
      <c r="A26" s="11" t="s">
        <v>107</v>
      </c>
      <c r="B26" s="11"/>
      <c r="C26" t="s">
        <v>108</v>
      </c>
      <c r="D26" s="5"/>
      <c r="G26" s="10" t="s">
        <v>5</v>
      </c>
      <c r="H26" s="6"/>
      <c r="I26" s="9">
        <v>0.45</v>
      </c>
      <c r="K26" s="7">
        <v>24</v>
      </c>
    </row>
    <row r="27" spans="1:11">
      <c r="A27" s="11" t="s">
        <v>109</v>
      </c>
      <c r="B27" s="11"/>
      <c r="C27" s="5"/>
      <c r="D27" s="5"/>
      <c r="G27" s="10"/>
      <c r="I27" s="9">
        <v>0.5</v>
      </c>
      <c r="K27" s="7">
        <v>25</v>
      </c>
    </row>
    <row r="28" spans="1:11">
      <c r="A28" s="6" t="s">
        <v>110</v>
      </c>
      <c r="B28" s="6"/>
      <c r="C28" s="5"/>
      <c r="D28" s="5"/>
      <c r="G28" s="10"/>
      <c r="K28" s="7"/>
    </row>
    <row r="29" spans="1:11">
      <c r="A29" s="6"/>
      <c r="B29" s="6"/>
      <c r="C29" s="5"/>
      <c r="D29" s="5"/>
      <c r="G29" s="10"/>
      <c r="K29" s="7"/>
    </row>
    <row r="30" spans="1:11">
      <c r="A30" s="6" t="s">
        <v>111</v>
      </c>
      <c r="B30" s="6"/>
      <c r="C30" s="5"/>
      <c r="D30" s="5"/>
      <c r="E30" t="s">
        <v>180</v>
      </c>
      <c r="G30" s="10"/>
      <c r="K30" s="7"/>
    </row>
    <row r="31" spans="1:11">
      <c r="A31" s="6" t="s">
        <v>37</v>
      </c>
      <c r="B31" s="6"/>
      <c r="E31" t="s">
        <v>181</v>
      </c>
      <c r="K31" s="7"/>
    </row>
    <row r="32" spans="1:11">
      <c r="A32" s="6" t="s">
        <v>39</v>
      </c>
      <c r="B32" s="6"/>
      <c r="E32" t="s">
        <v>207</v>
      </c>
      <c r="K32" s="7"/>
    </row>
    <row r="33" spans="1:11">
      <c r="A33" s="6" t="s">
        <v>42</v>
      </c>
      <c r="B33" s="6"/>
      <c r="E33" t="s">
        <v>230</v>
      </c>
      <c r="K33" s="7"/>
    </row>
    <row r="34" spans="1:11">
      <c r="A34" s="6" t="s">
        <v>44</v>
      </c>
      <c r="B34" s="6"/>
      <c r="E34" t="s">
        <v>231</v>
      </c>
      <c r="K34" s="7"/>
    </row>
    <row r="35" spans="1:11">
      <c r="A35" s="6" t="s">
        <v>46</v>
      </c>
      <c r="B35" s="6"/>
      <c r="E35" t="s">
        <v>232</v>
      </c>
    </row>
    <row r="36" spans="1:11">
      <c r="A36" s="6" t="s">
        <v>47</v>
      </c>
      <c r="B36" s="6"/>
      <c r="E36" t="s">
        <v>233</v>
      </c>
    </row>
    <row r="37" spans="1:11">
      <c r="A37" s="6" t="s">
        <v>50</v>
      </c>
      <c r="B37" s="6"/>
      <c r="E37" t="s">
        <v>234</v>
      </c>
    </row>
    <row r="38" spans="1:11">
      <c r="A38" s="6" t="s">
        <v>54</v>
      </c>
      <c r="B38" s="6"/>
      <c r="E38" t="s">
        <v>235</v>
      </c>
    </row>
    <row r="39" spans="1:11">
      <c r="E39" t="s">
        <v>236</v>
      </c>
    </row>
    <row r="40" spans="1:11">
      <c r="E40" t="s">
        <v>195</v>
      </c>
    </row>
    <row r="41" spans="1:11">
      <c r="E41" t="s">
        <v>21</v>
      </c>
    </row>
    <row r="44" spans="1:11">
      <c r="E44" t="s">
        <v>233</v>
      </c>
    </row>
    <row r="45" spans="1:11">
      <c r="E45" t="s">
        <v>182</v>
      </c>
    </row>
    <row r="46" spans="1:11">
      <c r="E46" t="s">
        <v>237</v>
      </c>
    </row>
    <row r="47" spans="1:11">
      <c r="E47" t="s">
        <v>230</v>
      </c>
    </row>
    <row r="48" spans="1:11">
      <c r="E48" t="s">
        <v>232</v>
      </c>
    </row>
    <row r="49" spans="5:5">
      <c r="E49" t="s">
        <v>238</v>
      </c>
    </row>
    <row r="50" spans="5:5">
      <c r="E50" t="s">
        <v>235</v>
      </c>
    </row>
    <row r="51" spans="5:5">
      <c r="E51" t="s">
        <v>21</v>
      </c>
    </row>
  </sheetData>
  <sheetProtection algorithmName="SHA-512" hashValue="Tu7r5USjQLwAZ1W7OTzOFR9t3UjLwl46LajVJZiaCFygfQM8oavqrJygmYWPyZP3XDDgn85G7XVRyDP1Ko+mlg==" saltValue="zCqtDLb0sQsyUH00KR6Ckw==" spinCount="100000" sheet="1" selectLockedCells="1" selectUn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F38" sqref="F38"/>
    </sheetView>
  </sheetViews>
  <sheetFormatPr defaultColWidth="28.140625" defaultRowHeight="15"/>
  <sheetData>
    <row r="1" spans="1:1">
      <c r="A1" t="s">
        <v>30</v>
      </c>
    </row>
  </sheetData>
  <sheetProtection algorithmName="SHA-512" hashValue="vF85ytmypBb4Q3VY5hNN36TAjYoQd9vTE47sNJ/7xBSANwJRRByrZ5/SqbOftNWir0a+/z8fqvy91+DQkhekIQ==" saltValue="wum3fpHT/tF9d4WBIZxG0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D9DB7080D99D4C80B78140B4EF27E7" ma:contentTypeVersion="13" ma:contentTypeDescription="Create a new document." ma:contentTypeScope="" ma:versionID="862a52781154e9657b7a50ac1b4d1f9c">
  <xsd:schema xmlns:xsd="http://www.w3.org/2001/XMLSchema" xmlns:xs="http://www.w3.org/2001/XMLSchema" xmlns:p="http://schemas.microsoft.com/office/2006/metadata/properties" xmlns:ns2="35a9b4a5-4d26-4dd8-9ded-37d7fa56f1de" xmlns:ns3="4330f931-10a5-416c-823c-3006a63f53e6" targetNamespace="http://schemas.microsoft.com/office/2006/metadata/properties" ma:root="true" ma:fieldsID="1c2ae04c5cd06a29f47b8ad596ac8094" ns2:_="" ns3:_="">
    <xsd:import namespace="35a9b4a5-4d26-4dd8-9ded-37d7fa56f1de"/>
    <xsd:import namespace="4330f931-10a5-416c-823c-3006a63f53e6"/>
    <xsd:element name="properties">
      <xsd:complexType>
        <xsd:sequence>
          <xsd:element name="documentManagement">
            <xsd:complexType>
              <xsd:all>
                <xsd:element ref="ns2:Document_x0020_Title" minOccurs="0"/>
                <xsd:element ref="ns3:Phase"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9b4a5-4d26-4dd8-9ded-37d7fa56f1de" elementFormDefault="qualified">
    <xsd:import namespace="http://schemas.microsoft.com/office/2006/documentManagement/types"/>
    <xsd:import namespace="http://schemas.microsoft.com/office/infopath/2007/PartnerControls"/>
    <xsd:element name="Document_x0020_Title" ma:index="4" nillable="true" ma:displayName="Document Title" ma:internalName="Document_x0020_Titl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330f931-10a5-416c-823c-3006a63f53e6" elementFormDefault="qualified">
    <xsd:import namespace="http://schemas.microsoft.com/office/2006/documentManagement/types"/>
    <xsd:import namespace="http://schemas.microsoft.com/office/infopath/2007/PartnerControls"/>
    <xsd:element name="Phase" ma:index="5" nillable="true" ma:displayName="Phase" ma:default="None" ma:format="Dropdown" ma:internalName="Phase" ma:readOnly="false">
      <xsd:simpleType>
        <xsd:restriction base="dms:Choice">
          <xsd:enumeration value="Application"/>
          <xsd:enumeration value="Compliance"/>
          <xsd:enumeration value="Implementation"/>
          <xsd:enumeration value="None"/>
        </xsd:restriction>
      </xsd:simpleType>
    </xsd:element>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
  <cached>True</cached>
  <openByDefault>False</openByDefault>
  <xsnScope/>
</customXsn>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_dlc_DocId xmlns="4330f931-10a5-416c-823c-3006a63f53e6">YSVYXERJEEH6-15777851-522</_dlc_DocId>
    <_dlc_DocIdUrl xmlns="4330f931-10a5-416c-823c-3006a63f53e6">
      <Url>http://trans.hgac.net/cleanvehicles/_layouts/15/DocIdRedir.aspx?ID=YSVYXERJEEH6-15777851-522</Url>
      <Description>YSVYXERJEEH6-15777851-522</Description>
    </_dlc_DocIdUrl>
    <Phase xmlns="4330f931-10a5-416c-823c-3006a63f53e6">None</Phase>
    <Document_x0020_Title xmlns="35a9b4a5-4d26-4dd8-9ded-37d7fa56f1de" xsi:nil="true"/>
  </documentManagement>
</p:properties>
</file>

<file path=customXml/itemProps1.xml><?xml version="1.0" encoding="utf-8"?>
<ds:datastoreItem xmlns:ds="http://schemas.openxmlformats.org/officeDocument/2006/customXml" ds:itemID="{7BD9570E-0590-4110-9D1D-5E4288F8D076}"/>
</file>

<file path=customXml/itemProps2.xml><?xml version="1.0" encoding="utf-8"?>
<ds:datastoreItem xmlns:ds="http://schemas.openxmlformats.org/officeDocument/2006/customXml" ds:itemID="{3385F9D8-D041-4981-97F1-3120F11C27B6}"/>
</file>

<file path=customXml/itemProps3.xml><?xml version="1.0" encoding="utf-8"?>
<ds:datastoreItem xmlns:ds="http://schemas.openxmlformats.org/officeDocument/2006/customXml" ds:itemID="{F9F26307-C098-4101-B721-B537A1BB6273}"/>
</file>

<file path=customXml/itemProps4.xml><?xml version="1.0" encoding="utf-8"?>
<ds:datastoreItem xmlns:ds="http://schemas.openxmlformats.org/officeDocument/2006/customXml" ds:itemID="{2841D641-6724-45CA-810E-D1E1B3058A19}"/>
</file>

<file path=customXml/itemProps5.xml><?xml version="1.0" encoding="utf-8"?>
<ds:datastoreItem xmlns:ds="http://schemas.openxmlformats.org/officeDocument/2006/customXml" ds:itemID="{1F4CA1A3-4F17-4329-96A3-099A0A715F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Upload Contacts</vt:lpstr>
      <vt:lpstr>Upload Agreements</vt:lpstr>
      <vt:lpstr>Upload Projects</vt:lpstr>
      <vt:lpstr>Upload Organizations</vt:lpstr>
      <vt:lpstr>Application Form D</vt:lpstr>
      <vt:lpstr>Menu Pick Lists</vt:lpstr>
      <vt:lpstr>Menu Pick Lists 2</vt:lpstr>
      <vt:lpstr>Drop-down Menu</vt:lpstr>
      <vt:lpstr>Business</vt:lpstr>
      <vt:lpstr>Check</vt:lpstr>
      <vt:lpstr>Communicate</vt:lpstr>
      <vt:lpstr>County</vt:lpstr>
      <vt:lpstr>DebtStatus</vt:lpstr>
      <vt:lpstr>OrgType</vt:lpstr>
      <vt:lpstr>PhoneTypes</vt:lpstr>
      <vt:lpstr>Prefix</vt:lpstr>
      <vt:lpstr>Suffix</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Finley, Ben</dc:creator>
  <cp:lastModifiedBy>JSM</cp:lastModifiedBy>
  <cp:lastPrinted>2019-01-07T16:00:05Z</cp:lastPrinted>
  <dcterms:created xsi:type="dcterms:W3CDTF">2018-08-08T19:42:47Z</dcterms:created>
  <dcterms:modified xsi:type="dcterms:W3CDTF">2019-01-07T16:27:50Z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d1d3b86d-3731-4f72-8dc4-38787f483406</vt:lpwstr>
  </property>
  <property fmtid="{D5CDD505-2E9C-101B-9397-08002B2CF9AE}" pid="3" name="ContentTypeId">
    <vt:lpwstr>0x01010087D9DB7080D99D4C80B78140B4EF27E7</vt:lpwstr>
  </property>
</Properties>
</file>