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ortation\Staff\Vishu\David Smith\2021 TIP info request\"/>
    </mc:Choice>
  </mc:AlternateContent>
  <xr:revisionPtr revIDLastSave="0" documentId="13_ncr:1_{95E22288-6A41-44EE-9D8D-5D15924BDCBA}" xr6:coauthVersionLast="44" xr6:coauthVersionMax="44" xr10:uidLastSave="{00000000-0000-0000-0000-000000000000}"/>
  <bookViews>
    <workbookView xWindow="-120" yWindow="-120" windowWidth="19440" windowHeight="10440" xr2:uid="{AA6AE9E1-2843-4B9A-A697-E5EAA16AD8B4}"/>
  </bookViews>
  <sheets>
    <sheet name="Table 1" sheetId="1" r:id="rId1"/>
    <sheet name="Table 2" sheetId="4" r:id="rId2"/>
    <sheet name="Table 3" sheetId="2" r:id="rId3"/>
    <sheet name="Table 4" sheetId="3" r:id="rId4"/>
    <sheet name="Table 5" sheetId="5" r:id="rId5"/>
    <sheet name="Table 6" sheetId="6" r:id="rId6"/>
    <sheet name="Table 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36" i="5" l="1"/>
  <c r="AH36" i="5"/>
  <c r="AG36" i="5"/>
  <c r="AF36" i="5"/>
  <c r="AE36" i="5"/>
  <c r="Q17" i="6"/>
  <c r="P17" i="6"/>
  <c r="O17" i="6"/>
  <c r="N17" i="6"/>
  <c r="Q10" i="6"/>
  <c r="P10" i="6"/>
  <c r="O10" i="6"/>
  <c r="N10" i="6"/>
  <c r="J9" i="6"/>
  <c r="J8" i="6"/>
  <c r="J7" i="6"/>
  <c r="J6" i="6"/>
  <c r="J5" i="6"/>
  <c r="J4" i="6"/>
  <c r="J3" i="6"/>
  <c r="R15" i="7"/>
  <c r="Q15" i="7"/>
  <c r="P15" i="7"/>
  <c r="O15" i="7"/>
  <c r="R9" i="7"/>
  <c r="Q9" i="7"/>
  <c r="P9" i="7"/>
  <c r="O9" i="7"/>
  <c r="O136" i="4"/>
  <c r="N136" i="4"/>
  <c r="M136" i="4"/>
  <c r="P82" i="4"/>
  <c r="P79" i="4"/>
  <c r="P78" i="4"/>
  <c r="P27" i="4"/>
  <c r="P26" i="4"/>
  <c r="P18" i="4"/>
  <c r="P17" i="4"/>
  <c r="P136" i="4" s="1"/>
  <c r="O39" i="3" l="1"/>
  <c r="N39" i="3"/>
  <c r="M39" i="3"/>
  <c r="P24" i="3"/>
  <c r="P39" i="3" s="1"/>
  <c r="AA50" i="2"/>
  <c r="Z50" i="2"/>
  <c r="Y50" i="2"/>
  <c r="X50" i="2"/>
  <c r="O191" i="1"/>
  <c r="N191" i="1"/>
  <c r="Q134" i="1"/>
  <c r="Q99" i="1"/>
  <c r="Q98" i="1"/>
  <c r="P92" i="1"/>
  <c r="P191" i="1" s="1"/>
  <c r="Q29" i="1"/>
  <c r="Q191" i="1" l="1"/>
</calcChain>
</file>

<file path=xl/sharedStrings.xml><?xml version="1.0" encoding="utf-8"?>
<sst xmlns="http://schemas.openxmlformats.org/spreadsheetml/2006/main" count="4701" uniqueCount="1201">
  <si>
    <t>Proposed project cost increased funded with CAT 2, 5, 7 or 9</t>
  </si>
  <si>
    <t xml:space="preserve">Proposed project cost increased funded with CAT 3, 4, 6, 11, or 12 </t>
  </si>
  <si>
    <t>New projects included in draft 2021 - 2024 TIP funded with CAT 4 or 12</t>
  </si>
  <si>
    <t>MPOID</t>
  </si>
  <si>
    <t>FY</t>
  </si>
  <si>
    <t>CSJ</t>
  </si>
  <si>
    <t>COUNTY</t>
  </si>
  <si>
    <t>CityName</t>
  </si>
  <si>
    <t>SPONSOR</t>
  </si>
  <si>
    <t>Initiative</t>
  </si>
  <si>
    <t>HwyNum</t>
  </si>
  <si>
    <t>STREET</t>
  </si>
  <si>
    <t>FROM</t>
  </si>
  <si>
    <t>TO</t>
  </si>
  <si>
    <t>PROJECT DESCRIPTION</t>
  </si>
  <si>
    <t>EST. TOTAL PROJECT COST</t>
  </si>
  <si>
    <t>EST. LET DATE</t>
  </si>
  <si>
    <t>EST. COMPLETION DATE</t>
  </si>
  <si>
    <t>CIPID</t>
  </si>
  <si>
    <t>AreaTypeDescription</t>
  </si>
  <si>
    <t>LENGTH</t>
  </si>
  <si>
    <t>STATEWIDECSJ</t>
  </si>
  <si>
    <t>ProjectStatusID</t>
  </si>
  <si>
    <t>ProjectStatus</t>
  </si>
  <si>
    <t>PStatID</t>
  </si>
  <si>
    <t>PROJECT STATUS</t>
  </si>
  <si>
    <t>Phase2</t>
  </si>
  <si>
    <t>FEDERAL</t>
  </si>
  <si>
    <t>STATE</t>
  </si>
  <si>
    <t>LOCAL</t>
  </si>
  <si>
    <t>TOTAL PROGRAMMED</t>
  </si>
  <si>
    <t>NewFundCat</t>
  </si>
  <si>
    <t>FUNDING CATEGORY</t>
  </si>
  <si>
    <t>HOUSTON</t>
  </si>
  <si>
    <t>0912-31-318</t>
  </si>
  <si>
    <t>Brazoria</t>
  </si>
  <si>
    <t>PEARLAND</t>
  </si>
  <si>
    <t>PEDESTRIAN/BICYCLE</t>
  </si>
  <si>
    <t>CITY OF PEARLAND</t>
  </si>
  <si>
    <t>Pedestrian/Bicycle</t>
  </si>
  <si>
    <t>CS</t>
  </si>
  <si>
    <t>VA</t>
  </si>
  <si>
    <t>CONSTRUCT SIDEWALKS, INTERSECTION, AND SIGNAGE IMPROVEMENTS IN VICINITY OF CARLESTON ELEMENTARY, COCKRELL ELEMENTARY AND PEARLAND JUNIOR HIGH (SAFE ROUTES TO SCHOOL)</t>
  </si>
  <si>
    <t>Urban</t>
  </si>
  <si>
    <t>FED_STATE</t>
  </si>
  <si>
    <t>TIP</t>
  </si>
  <si>
    <t>9 - TASA</t>
  </si>
  <si>
    <t>0912-00-560</t>
  </si>
  <si>
    <t>CLEAR CREEK TRAIL</t>
  </si>
  <si>
    <t>UH CLEAR LAKE PEARLAND CAMPUS</t>
  </si>
  <si>
    <t>N OF HUGHES RD</t>
  </si>
  <si>
    <t>ENGINEERING FOR CONSTRUCTION OF 10 FT MULTIUSE TRAIL</t>
  </si>
  <si>
    <t>CONSTRUCT 10 FOOT MULTIUSE TRAIL</t>
  </si>
  <si>
    <t>NONE</t>
  </si>
  <si>
    <t>BRAZORIA COUNTY</t>
  </si>
  <si>
    <t>Thoroughfare Development</t>
  </si>
  <si>
    <t>CR 58</t>
  </si>
  <si>
    <t>SAVANNAH DEVELOPMENT</t>
  </si>
  <si>
    <t>CR 48</t>
  </si>
  <si>
    <t>RECONSTRUCT AND WIDEN FROM 2 TO 4 LANES DIVIDED CONCRETE BLVD WITH RAISED MEDIANS AND CURB AND GUTTERS</t>
  </si>
  <si>
    <t>Fed_State</t>
  </si>
  <si>
    <t>7 - STBG</t>
  </si>
  <si>
    <t>0912-31-305</t>
  </si>
  <si>
    <t>CR</t>
  </si>
  <si>
    <t>CR 59</t>
  </si>
  <si>
    <t>KIRBY DR</t>
  </si>
  <si>
    <t>RECONSTRUCT AND WIDEN FROM 2 TO 4 LANES DIVIDED.</t>
  </si>
  <si>
    <t>Local</t>
  </si>
  <si>
    <t>0912-31-310</t>
  </si>
  <si>
    <t>FM 1462, FM 2403, FM 2917, FM 762, SH 332, FM 521, FM 2004, FM 523, FM 528</t>
  </si>
  <si>
    <t>CONSTRUCT BRAZORIA COUNTY BICYCLE LOOP BY WIDENING SHOULDERS, MODIFYING TRAFFIC SIGNALS AND REMOVING SOME RAISED MEDIANS</t>
  </si>
  <si>
    <t>Rural</t>
  </si>
  <si>
    <t>LET</t>
  </si>
  <si>
    <t>LET let april-may 20</t>
  </si>
  <si>
    <t>3416-01-012</t>
  </si>
  <si>
    <t>TXDOT HOUSTON DISTRICT</t>
  </si>
  <si>
    <t>OTHER MAJOR ROADWAY IMPROVEMENTS</t>
  </si>
  <si>
    <t>FM</t>
  </si>
  <si>
    <t>FM 518</t>
  </si>
  <si>
    <t>SH 288</t>
  </si>
  <si>
    <t>FM 865</t>
  </si>
  <si>
    <t>RECONSTRUCT AND WIDEN FROM 4 AND 6 LANES TO 6 LANE DIVIDED</t>
  </si>
  <si>
    <t>2 - METRO-TMA</t>
  </si>
  <si>
    <t>0912-31-319</t>
  </si>
  <si>
    <t>MYKAWA RD</t>
  </si>
  <si>
    <t>HARRIS C/L</t>
  </si>
  <si>
    <t>WIDEN FROM 2 TO 4 LANES DIVIDED</t>
  </si>
  <si>
    <t>0598-02-120</t>
  </si>
  <si>
    <t>ITS/Safety</t>
  </si>
  <si>
    <t>SH 6</t>
  </si>
  <si>
    <t>FM 1462</t>
  </si>
  <si>
    <t>INSTALL NEW ITS EQUIPMENT AND INFRASTRUCTURE</t>
  </si>
  <si>
    <t>0598-02-111</t>
  </si>
  <si>
    <t>MANVEL</t>
  </si>
  <si>
    <t>RODEO PALMS PKWY</t>
  </si>
  <si>
    <t>CONSTRUCT GRADE SEPARATION AND NEW SB  2-LANE FRONTAGE ROADS</t>
  </si>
  <si>
    <t>0598-02-115</t>
  </si>
  <si>
    <t>sh 288</t>
  </si>
  <si>
    <t>CR 63</t>
  </si>
  <si>
    <t>CONSTRUCT GRADE SEPARATION</t>
  </si>
  <si>
    <t>0598-02-113</t>
  </si>
  <si>
    <t>CR 57</t>
  </si>
  <si>
    <t>0598-02-112</t>
  </si>
  <si>
    <t>0598-02-114</t>
  </si>
  <si>
    <t>AT CR 64</t>
  </si>
  <si>
    <t>0598-02-116</t>
  </si>
  <si>
    <t>AT CR 60</t>
  </si>
  <si>
    <t>4 - ST-WIDE</t>
  </si>
  <si>
    <t>0178-02-092</t>
  </si>
  <si>
    <t>ANGLETON</t>
  </si>
  <si>
    <t>SH 35</t>
  </si>
  <si>
    <t>BS 35 C N (NORTH GORDON ST)</t>
  </si>
  <si>
    <t>STEELE RD</t>
  </si>
  <si>
    <t>CONSTRUCT 4 MAIN LANES AND OVERPASSES</t>
  </si>
  <si>
    <t>0188-05-027</t>
  </si>
  <si>
    <t>SH 36</t>
  </si>
  <si>
    <t>S OF BRAZORIA RIVER</t>
  </si>
  <si>
    <t>S OF JONES CREEK BRIDGE</t>
  </si>
  <si>
    <t>RECONSTRUCT AND WIDEN FROM 2 TO 4 LANES DIVIDED ROADWAY AND GRADE SEPARATION AT FM 2004</t>
  </si>
  <si>
    <t>0111-08-100</t>
  </si>
  <si>
    <t>S OF BRAZOS RIVER</t>
  </si>
  <si>
    <t>FM 1495</t>
  </si>
  <si>
    <t>WIDEN FROM 2 TO 4 LANES (SEG 15)</t>
  </si>
  <si>
    <t>0188-04-035</t>
  </si>
  <si>
    <t>WEST COLUMBIA</t>
  </si>
  <si>
    <t>S OF SH 35</t>
  </si>
  <si>
    <t>FM 522</t>
  </si>
  <si>
    <t xml:space="preserve">RECONSTRUCT AND WIDEN TO 4 LANES  WITH CLTL, INTERSECTION IMPROVEMENTS </t>
  </si>
  <si>
    <t>0188-04-025</t>
  </si>
  <si>
    <t>Suburban</t>
  </si>
  <si>
    <t>0188-04-050</t>
  </si>
  <si>
    <t>GRADE SEPARATION OVER NEW SH 35 AND RESTRIPE PAVEMENT FROM 2 TO 4 LANES</t>
  </si>
  <si>
    <t>2,3</t>
  </si>
  <si>
    <t xml:space="preserve">2 - METRO-TMA, </t>
  </si>
  <si>
    <t>0188-03-022</t>
  </si>
  <si>
    <t>N OF CR 467/HOGG RANCH RD</t>
  </si>
  <si>
    <t>0188-06-046</t>
  </si>
  <si>
    <t>N OF BRAZOS RIVER DIVERSION CHANNEL</t>
  </si>
  <si>
    <t>RECONSTRUCT AND WIDEN FROM 2 TO 4 LANES DIVIDED</t>
  </si>
  <si>
    <t>0192-01-099</t>
  </si>
  <si>
    <t>FORT BEND C/L</t>
  </si>
  <si>
    <t>5  - CMAQ</t>
  </si>
  <si>
    <t>0912-31-293</t>
  </si>
  <si>
    <t>SMITH RANCH RD</t>
  </si>
  <si>
    <t>HUGHES RANCH RD</t>
  </si>
  <si>
    <t>N OF BROADWAY (FM 518)</t>
  </si>
  <si>
    <t>1024-01-077</t>
  </si>
  <si>
    <t>Chambers</t>
  </si>
  <si>
    <t>TXDOT BEAUMONT DISTRICT</t>
  </si>
  <si>
    <t>FM 565</t>
  </si>
  <si>
    <t>SH 146</t>
  </si>
  <si>
    <t>SH 99</t>
  </si>
  <si>
    <t>WIDEN FROM 2 TO 4 LANES WITH CONTINUOUS CLTL AND RAILROAD OVERPASS</t>
  </si>
  <si>
    <t>0920-39-026</t>
  </si>
  <si>
    <t>City of MONT BELVIEU</t>
  </si>
  <si>
    <t xml:space="preserve">IH 10 </t>
  </si>
  <si>
    <t>WARREN RD</t>
  </si>
  <si>
    <t>CONSTRUCT CONCRETE SIDEWALKS &amp; ACCESSIBLE CURB RAMPS</t>
  </si>
  <si>
    <t>9 - STATE TASA</t>
  </si>
  <si>
    <t>Fort Bend</t>
  </si>
  <si>
    <t>CITY OF SUGAR LAND</t>
  </si>
  <si>
    <t>UPGRADE MICROWAVE WIRELESS ANTENNAS AND RELATED EQUIPMENT IN THE CITY OF SUGAR LAND</t>
  </si>
  <si>
    <t>Other Major Roadway Improvements</t>
  </si>
  <si>
    <t>FM 1092</t>
  </si>
  <si>
    <t>IH 69</t>
  </si>
  <si>
    <t>IMPLEMENT ACCESS MANAGEMENT TREATMENTS INCLUDING RAISED MEDIAN, SIGNAL EQUIPMENT AND TIMING, WITH APPROPRIATE CHANNELIZATION AS IDENTIFIED IN THE FM 1092 ACCESS MANAGEMENT STUDIES.</t>
  </si>
  <si>
    <t>0188-10-021</t>
  </si>
  <si>
    <t>FM 1463</t>
  </si>
  <si>
    <t>IH 10</t>
  </si>
  <si>
    <t>N OF WESTRIDGE CREEK LN</t>
  </si>
  <si>
    <t>WIDEN FROM 2 TO 6- LANES FROM IH 10 W TO SPRING GREEN RD (1.04 M) AND 2 TO 4 LANES FROM SPRING GREEN TO N OF WESTRIDGE CREEK LANE (2.09 M) ROADWAY WITH RAISED MEDIAN, INTERSECTION IMPROVEMENTS AND PEDESTRIAN AND BICYCLE ACCOMMODATIONS</t>
  </si>
  <si>
    <t>0188-10-028</t>
  </si>
  <si>
    <t>FM 1093</t>
  </si>
  <si>
    <t>WIDEN FROM 2 TO 4 -LANES FROM N OF WESTRIDGE CREEK LANE TO TAMARRON PKWY (0.56 M) AND CORBITT RD TO CINCO RANCH BLVD (1.14 M), 2 TO 6-LANES FROM TAMARRON PKWY TO CORBITT RD (0.4 M) AND CINCO RANCH BLVD TO FM 1093 (1.58 M) WITH RAISED MEDIAN, INTERSECTION IMPROVEMENTS AND PEDESTRIAN AND BICYCLE ACCOMMODATIONS</t>
  </si>
  <si>
    <t>2093-01-010</t>
  </si>
  <si>
    <t>ROSENBERG</t>
  </si>
  <si>
    <t>FM 2218</t>
  </si>
  <si>
    <t>WIDEN FROM 2 LANES TO 4-LANE DIVIDED</t>
  </si>
  <si>
    <t>0111-03-059</t>
  </si>
  <si>
    <t>FORT BEND COUNTY</t>
  </si>
  <si>
    <t>FM 521</t>
  </si>
  <si>
    <t>FM 2234</t>
  </si>
  <si>
    <t>RECONSTRUCT AND WIDEN FROM 2 TO 4-LANES WITH RAISED MEDIANS, INTERSECTION IMPROVEMENTS, SIGNAL IMPROVEMENTS AND PEDESTRIAN ACCESS</t>
  </si>
  <si>
    <t>0188-09-051</t>
  </si>
  <si>
    <t>FM 723</t>
  </si>
  <si>
    <t>S OF BEADLE LN</t>
  </si>
  <si>
    <t>N OF BRAZOS RIVER</t>
  </si>
  <si>
    <t>WIDEN FROM 2-LANE TO 4-LANE DIVIDED</t>
  </si>
  <si>
    <t>0188-09-040</t>
  </si>
  <si>
    <t>WIDEN FROM 2-LANE TO 4-LANES DIVIDED</t>
  </si>
  <si>
    <t>0912-34-192</t>
  </si>
  <si>
    <t>CONSTRUCT WIRELESS TRAFFIC SIGNAL COMMUNICATION SYSTEM</t>
  </si>
  <si>
    <t>0271-05-049</t>
  </si>
  <si>
    <t>IH 10W</t>
  </si>
  <si>
    <t>IH 10 W</t>
  </si>
  <si>
    <t>WALLER C/L</t>
  </si>
  <si>
    <t>W OF SNAKE CREEK</t>
  </si>
  <si>
    <t>RECONSTRUCT AND WIDEN FROM 6 TO 10 LANE (ADD 2 MANAGED LANES AND 2 GENERAL PURPOSE LANES)</t>
  </si>
  <si>
    <t>12 - STRATEGIC</t>
  </si>
  <si>
    <t>0271-05-025</t>
  </si>
  <si>
    <t>FORT BEND / HARRIS COUNTY LINE</t>
  </si>
  <si>
    <t>RECONSTRUCT AND WIDEN FROM 6 TO 10 LANES (ADD 2 MANAGED LANES AND 2 GENERAL PURPOSE LANES)</t>
  </si>
  <si>
    <t>4,12</t>
  </si>
  <si>
    <t>4 - ST-WIDE, 12 - STRATEGIC</t>
  </si>
  <si>
    <t>0027-12-152</t>
  </si>
  <si>
    <t>IH 69 S</t>
  </si>
  <si>
    <t>READING RD</t>
  </si>
  <si>
    <t>0188-01-016</t>
  </si>
  <si>
    <t>FORT BEND PARKWAY TOLLWAY</t>
  </si>
  <si>
    <t>GPW</t>
  </si>
  <si>
    <t>AT PEEK RD</t>
  </si>
  <si>
    <t>RECONSTRUCTION OF OVERPASS. INSTALL TRAFFIC SIGNALS FOR AT-GRADE PORTION OF INTERSECTION AND RECONFIGURE EXISTING ENTRANCE AND EXIT RAMPS FOR SH 99.</t>
  </si>
  <si>
    <t>3510-04-019</t>
  </si>
  <si>
    <t>HARRIS COUNTY LINE</t>
  </si>
  <si>
    <t>TO FM 1093</t>
  </si>
  <si>
    <t>RECONSTRUCT AND WIDEN FROM 4 LANES TO 6 LANES (SEG D)</t>
  </si>
  <si>
    <t>0027-08-180</t>
  </si>
  <si>
    <t>SOUTHWEST CORRIDOR</t>
  </si>
  <si>
    <t>US 90A</t>
  </si>
  <si>
    <t>AT SH 99</t>
  </si>
  <si>
    <t>CONSTRUCT GRADE SEPARATION AND INTERSECTION IMPROVEMENTS</t>
  </si>
  <si>
    <t>3 - LOCAL</t>
  </si>
  <si>
    <t>0027-08-147</t>
  </si>
  <si>
    <t>FM 359</t>
  </si>
  <si>
    <t>RECONSTRUCT AND WIDEN FROM 4 TO 6 LANES DIVIDED</t>
  </si>
  <si>
    <t>0367-06-064</t>
  </si>
  <si>
    <t>Galveston</t>
  </si>
  <si>
    <t>GALVESTON</t>
  </si>
  <si>
    <t>SH 87</t>
  </si>
  <si>
    <t>AT GALVESTON/BOLIVAR FERRY</t>
  </si>
  <si>
    <t>Construct Building Renovations, Building Addition, Generators with Elevated Structures and Various Site Improvements</t>
  </si>
  <si>
    <t>10 - MISC</t>
  </si>
  <si>
    <t>1002-02-016</t>
  </si>
  <si>
    <t>FM 517</t>
  </si>
  <si>
    <t>FM 646</t>
  </si>
  <si>
    <t>BRAZORIA C/L</t>
  </si>
  <si>
    <t>RECONSTRUCT AND WIDEN FROM 2 LANES TO 4 LANES AND ACCESS MANAGEMENT TREATMENTS</t>
  </si>
  <si>
    <t>0976-03-109</t>
  </si>
  <si>
    <t>CITY OF LEAGUE CITY</t>
  </si>
  <si>
    <t>MAGNOLIA ESTATES DR</t>
  </si>
  <si>
    <t>PALOMINO RD</t>
  </si>
  <si>
    <t>CONSTRUCT 8 FOOT WIDE SHARED PATH WITH INTERSECTION IMPROVEMENTS AND PEDESTRIAN CROSSINGS</t>
  </si>
  <si>
    <t>10 Y</t>
  </si>
  <si>
    <t>0976-03-104</t>
  </si>
  <si>
    <t>FM 518 BYPASS</t>
  </si>
  <si>
    <t>FM 270</t>
  </si>
  <si>
    <t>CONSTRUCT 10 FOOT WIDE SHARED USE PATH NEXT TO HOT WATER CANAL TO FM 2094 WITH A "T" INTERSECTION EAST OF FM 2094</t>
  </si>
  <si>
    <t>TIP let april-may 20</t>
  </si>
  <si>
    <t>3049-01-022</t>
  </si>
  <si>
    <t>EDMUNDS WAY</t>
  </si>
  <si>
    <t>FM 1266</t>
  </si>
  <si>
    <t>RECONSTRUCT AND WIDEN FROM 2 TO 4 LANES DIVIDED ROADWAY WITH RAISED MEDIAN AND RAILROAD OVERPASS</t>
  </si>
  <si>
    <t>0978-02-053</t>
  </si>
  <si>
    <t>FM 3436</t>
  </si>
  <si>
    <t>WIDEN FROM 2 LANE TO 4 LANE DIVIDED</t>
  </si>
  <si>
    <t>Fringe</t>
  </si>
  <si>
    <t>3049-01-023</t>
  </si>
  <si>
    <t>CITY OF GALVESTON</t>
  </si>
  <si>
    <t>GALVESTON CBD</t>
  </si>
  <si>
    <t>DOWNTOWN LIVABLE COMMUNITIES INITIATIVE</t>
  </si>
  <si>
    <t>CBD (Central Business District)</t>
  </si>
  <si>
    <t>0500-04-104</t>
  </si>
  <si>
    <t>IH 45S</t>
  </si>
  <si>
    <t>IH 45</t>
  </si>
  <si>
    <t>N OF FM 519</t>
  </si>
  <si>
    <t>N OF TEXAS CITY WYE</t>
  </si>
  <si>
    <t>RECONSTRUCT AND WIDEN FROM 6 TO 8 MAIN LANES AND RECONSTRUCT TWO 2 LANE FRONTAGE ROADS</t>
  </si>
  <si>
    <t>2 - METRO-TMA, 4 - ST-WIDE</t>
  </si>
  <si>
    <t>0500-01-107</t>
  </si>
  <si>
    <t>S OF TEXAS CITY WYE</t>
  </si>
  <si>
    <t>N OF CAUSEWAY</t>
  </si>
  <si>
    <t>RECONSTRUCT AND WIDEN FROM 6 TO 8 MAIN LANES, RECONSTRUCT TWO 2-LANE FRONTAGE ROADS (FROM S OF TEXAS CITY WYE TO N OF BNSF RR) AND CONSTRUCT FRONTAGE ROADS (FROM N OF BNSF RR TO N OF CAUSEEWAY)</t>
  </si>
  <si>
    <t>0500-04-103</t>
  </si>
  <si>
    <t xml:space="preserve">RECONSTRUCT IH 45/SH 146/SH 6 INTERCHANGE AND WIDEN IH 45 MAIN LANES FROM 6 TO 8 </t>
  </si>
  <si>
    <t>0500-04-112</t>
  </si>
  <si>
    <t>TEXAS CITY</t>
  </si>
  <si>
    <t>AT TEXAS CITY WYE</t>
  </si>
  <si>
    <t>CONSTRUCT TWO DCS (SB-EB AND WB-NB)</t>
  </si>
  <si>
    <t>0500-01-119</t>
  </si>
  <si>
    <t>IH 45 S</t>
  </si>
  <si>
    <t>S OF CAUSEWAY</t>
  </si>
  <si>
    <t>61ST ST</t>
  </si>
  <si>
    <t>RECONSTRUCT AND WIDEN TO 8 MAIN LANES AND TWO 2-LANE FRONTAGE ROADS</t>
  </si>
  <si>
    <t>GALVESTON COUNTY</t>
  </si>
  <si>
    <t>Pelican Island Bridge</t>
  </si>
  <si>
    <t>SH 275</t>
  </si>
  <si>
    <t>Seawolf Parkway</t>
  </si>
  <si>
    <t>RECONSTRUCT AND WIDEN BRIDGE FROM 2 TO 4 LANES</t>
  </si>
  <si>
    <t>7 - STBG, 6 - BRIDGE, 22 - LOCAL CONT</t>
  </si>
  <si>
    <t>0389-06-088</t>
  </si>
  <si>
    <t>KEMAH</t>
  </si>
  <si>
    <t>RECONSTRUCT AND WIDEN FROM 4 TO 6 LANES WITH GRADE SEPARATION AT SH 96</t>
  </si>
  <si>
    <t>0389-07-025</t>
  </si>
  <si>
    <t>SH</t>
  </si>
  <si>
    <t>FM 519</t>
  </si>
  <si>
    <t>SL 197</t>
  </si>
  <si>
    <t>CONSTRUCT SH 146 RR OVERPASS AND WIDEN FROM 2 TO 4 LANES</t>
  </si>
  <si>
    <t>6 - BRIDGE</t>
  </si>
  <si>
    <t>0912-73-215</t>
  </si>
  <si>
    <t>ON SH 96, FM 270 AND FM 2094</t>
  </si>
  <si>
    <t>CONSTRUCT BIKE LANE (MILLING AND ASPHALT OVERLAY OF SHOULDERS, SHOULDER WIDENING, PAVEMENT MARKINGS, STRIPING) WITH SIGNAGE, SIDEWALK AND ASSOCIATED INTERSECTION IMPROVEMENTS</t>
  </si>
  <si>
    <t>0912-72-597</t>
  </si>
  <si>
    <t>Harris</t>
  </si>
  <si>
    <t>CITY OF BELLAIRE</t>
  </si>
  <si>
    <t>BELLAIRE BLVD; BISSONNET ST; S RICE AVE; NEWCASTLE ST</t>
  </si>
  <si>
    <t>CHIMNEY ROCK TO NEWCASTLE;  CHIMNEY ROCK TO NEWCASTLE</t>
  </si>
  <si>
    <t>FOURNACE PLACE TO BEECHNUT; BISSONNET TO BEECHNUT</t>
  </si>
  <si>
    <t>INSTALLATION FIBER OPTIC CABLE, TWISTED-PAIR COMMUNICATION CABLE, CLOSED-CIRCUIT (CCTV) CAMERAS, DYNAMIC MESSAGE SIGNS AND LOOP DETECTOR SENSORS AT 14 EXISTING TRAFFIC SIGNALS MAINTAINED BY THE CITY OF BELLAIRE.</t>
  </si>
  <si>
    <t>0912-72-392</t>
  </si>
  <si>
    <t>MIDTOWN MANAGEMENT DISTRICT</t>
  </si>
  <si>
    <t>BRAZOS ST</t>
  </si>
  <si>
    <t>ELGIN ST</t>
  </si>
  <si>
    <t>PIERCE ST</t>
  </si>
  <si>
    <t>RECONSTRUCT BACK OF CURB INFRASTRUCTURE (SIDEWALKS, CURBS, ADA RAMPS, PEDESTRIAN LIGHTING AND LANDSCAPING)</t>
  </si>
  <si>
    <t>0028-01-067</t>
  </si>
  <si>
    <t>BU 90-U</t>
  </si>
  <si>
    <t>IH 610 NE</t>
  </si>
  <si>
    <t>E OF MESA RD (OLD FM 527)</t>
  </si>
  <si>
    <t>0912-72-360</t>
  </si>
  <si>
    <t>CITY OF WEST UNIVERSITY PLACE</t>
  </si>
  <si>
    <t>BUFFALO SPEEDWAY</t>
  </si>
  <si>
    <t>BISSONNET ST</t>
  </si>
  <si>
    <t>HOLCOMBE ST</t>
  </si>
  <si>
    <t>RECONSTRUCT ROADWAY INCLUDING INTERSECTION AND DRAINAGE IMPROVEMENTS</t>
  </si>
  <si>
    <t>0912-72-390</t>
  </si>
  <si>
    <t>DOWNTOWN MANAGEMENT DISTRICT</t>
  </si>
  <si>
    <t>COH SIDEWALKS SE CBD</t>
  </si>
  <si>
    <t>FANNIN ST</t>
  </si>
  <si>
    <t>HAMILTON ST</t>
  </si>
  <si>
    <t>REHABILITATE, RECONSTRUCT AND WIDEN SIDEWALKS WITHIN A 56 BLOCK AREA BOUND BY POLK, PIERCE, HAMILTON AND FANNIN STREETS</t>
  </si>
  <si>
    <t>0912-72-592</t>
  </si>
  <si>
    <t>WESTCHASE MANAGEMENT DISTRICT</t>
  </si>
  <si>
    <t>DEERWOOD SHARED USE PATH</t>
  </si>
  <si>
    <t>On CITYWEST BLVD, BRIAR FOREST DR, WALNUT BEND LN,</t>
  </si>
  <si>
    <t>BLUE WILLOW, DEERWOOD, SL 8, TERRY HERSHEY TRAIL</t>
  </si>
  <si>
    <t>CONSTRUCT 8' SHARED USE PATH REPLACING EXISTING SIDEWALK IN SECTIONS. REPAIR SIDEWALK AND SHARED USE PATH IN SECTIONS. INSTALL SUPPLEMENTAL BIKEWAY/WAY-FINDING SIGNAGE</t>
  </si>
  <si>
    <t>1685-01-107</t>
  </si>
  <si>
    <t>CITY OF HOUSTON - PARKS &amp; RECREATION DEPARTMENT/TXDOT</t>
  </si>
  <si>
    <t>FM 1960</t>
  </si>
  <si>
    <t>MILLS RD</t>
  </si>
  <si>
    <t>SH 249</t>
  </si>
  <si>
    <t>CONSTRUCT SHARED USE PATH</t>
  </si>
  <si>
    <t>1685-03-058</t>
  </si>
  <si>
    <t>BF 1960A</t>
  </si>
  <si>
    <t>E OF TWIGSWORTH LN</t>
  </si>
  <si>
    <t>WIDEN FRM 4 TO 6-LANE DIVIDED WITH RAISED MEDIAN, CHANNELIZED TURN LANES</t>
  </si>
  <si>
    <t>1685-03-098</t>
  </si>
  <si>
    <t>W OF SAN JACINTO RIVER BRIDGE</t>
  </si>
  <si>
    <t>WIDEN FROM 4 TO 6 LANES AND CONSTRUCT 4 LANE OVERPASS AT THE WEST LAKE HOUSTON PKWY</t>
  </si>
  <si>
    <t>1685-01-090</t>
  </si>
  <si>
    <t>CUTTEN RD</t>
  </si>
  <si>
    <t>INTERSECTION IMPROVEMENTS (RECONSTRUCT ROADWAY TO ADD TURNING LANES AND PEDESTRIAN AND BICYCLE ACCOMMODATIONS)</t>
  </si>
  <si>
    <t>1685-01-092</t>
  </si>
  <si>
    <t>AT ELDRIDGE PKWY</t>
  </si>
  <si>
    <t>INTERSECTION IMPROVEMENTS AND APPROACHES TO ADD RAISED MEDIAN, DUAL LEFT AND RIGHT TURN LANES AND BICYCLE/PEDESTRIAN ACCOMMODATIONS</t>
  </si>
  <si>
    <t>1685-01-108</t>
  </si>
  <si>
    <t>IH 45 N</t>
  </si>
  <si>
    <t xml:space="preserve">INSTALL NEW ITS EQUIPMENT AND INFRASTRUCTURE </t>
  </si>
  <si>
    <t>1685-01-120</t>
  </si>
  <si>
    <t>Harris County</t>
  </si>
  <si>
    <t>FM 1960/ CYPRESS CREEK PKWY SIDEWALKS</t>
  </si>
  <si>
    <t>CONSTRUCTION OF ADA ACCESSIBLE SIDEWALKS.</t>
  </si>
  <si>
    <t>1062-02-009</t>
  </si>
  <si>
    <t>FM 2100</t>
  </si>
  <si>
    <t>HUFFMAN-CLEVELAND RD</t>
  </si>
  <si>
    <t xml:space="preserve">RECONSTRUCT AND WIDEN FROM 2 TO 4-LANE DIVIDED </t>
  </si>
  <si>
    <t>1062-02-011</t>
  </si>
  <si>
    <t>HUFFMAN-CLEVELAND RD (NORTH)</t>
  </si>
  <si>
    <t>2941-02-062</t>
  </si>
  <si>
    <t>FM 2920</t>
  </si>
  <si>
    <t>KUYKENDAHL RD</t>
  </si>
  <si>
    <t>WILLOW ST</t>
  </si>
  <si>
    <t>ACCESS MANAGEMENT TREATMENTS INCLUDE CONSTRUCTION OF A RAISED MEDIAN WITH CHANNELIZATION, CONSTRUCTION OF RIGHT TURN LANES, OPTIMIZED SIGNAL TIMING AND IMPROVED SIGNAGE.</t>
  </si>
  <si>
    <t>VARIOUS ACCESS MANAGEMENT TREATMENTS ALONG FM 2920 FROM LEXINGTON ROAD TO KUYKENDAHL ROAD. TREATMENTS INCLUDE CONSTRUCTION OF A RAISED MEDIAN WITH CHANNELIZATION, CONSTRUCTION OF RIGHT TURN LANES, OPTIMIZED SIGNAL TIMING AND IMPROVED SIGNAGE.</t>
  </si>
  <si>
    <t>2941-02-056</t>
  </si>
  <si>
    <t>CITY OF TOMBALL</t>
  </si>
  <si>
    <t>BS 249</t>
  </si>
  <si>
    <t>RECONSTRUCT 4-LANE ROADWAY WITH RAISED MEDIANS, DRAINAGE, SIGNAL IMPROVEMENTS AND SIDEWALKS</t>
  </si>
  <si>
    <t>2941-02-054</t>
  </si>
  <si>
    <t>0912-72-381</t>
  </si>
  <si>
    <t>CITY OF HOUSTON</t>
  </si>
  <si>
    <t>FONDREN RD</t>
  </si>
  <si>
    <t>BRAESWOOD BLVD S</t>
  </si>
  <si>
    <t>AIRPORT BLVD W</t>
  </si>
  <si>
    <t>WIDEN TO 6 LANES WITH TRAFFIC SIGNAL AND DRAINAGE IMPROVEMENTS</t>
  </si>
  <si>
    <t>0912-72-583</t>
  </si>
  <si>
    <t>CITY OF HOUSTON - HOUSTON PUBLIC WORKS</t>
  </si>
  <si>
    <t>GALVESTON RD</t>
  </si>
  <si>
    <t>SIMS BAYOU NORTH BANK</t>
  </si>
  <si>
    <t>SIMS BAYOU SOUTH BANK</t>
  </si>
  <si>
    <t>CONSTRUCT PEDESTRAIN/BICYCLE BRIDGE WITH RAILINGS AND SIGNAGE</t>
  </si>
  <si>
    <t>0912-72-359</t>
  </si>
  <si>
    <t>CITY OF BAYTOWN</t>
  </si>
  <si>
    <t>GARTH RD</t>
  </si>
  <si>
    <t>CONSTRUCT ACCESS MANAGEMENT AND WIDENING FROM 4 TO 6 LANES IN SECTIONS</t>
  </si>
  <si>
    <t>DESIGN CONGESTION AND SAFETY IMPROVEMENTS (ACCESS MANAGEMENT AND WIDENING FROM 4 TO 6 LANES IN SECTIONS)</t>
  </si>
  <si>
    <t>0912-72-382</t>
  </si>
  <si>
    <t>GESSNER DR</t>
  </si>
  <si>
    <t>N OF BRIAR FOREST</t>
  </si>
  <si>
    <t>WESTHEIMER ST</t>
  </si>
  <si>
    <t>WIDEN FROM 4 TO 6-LANES AND REPLACE TRAFFIC SIGNALS IN CONJUNCTION WITH DRAINAGE AND PUBLIC UTILITY IMPROVEMENTS</t>
  </si>
  <si>
    <t>0912-72-383</t>
  </si>
  <si>
    <t>GESSNER DR S</t>
  </si>
  <si>
    <t>WESTHEIMER RD</t>
  </si>
  <si>
    <t>RICHMOND AVE</t>
  </si>
  <si>
    <t>0050-06-092</t>
  </si>
  <si>
    <t>HARRIS COUNTY MUD #500</t>
  </si>
  <si>
    <t>US 290</t>
  </si>
  <si>
    <t>GREENHOUSE RD</t>
  </si>
  <si>
    <t>MOUND RD</t>
  </si>
  <si>
    <t>SKINNER RD AT US 290</t>
  </si>
  <si>
    <t>CONSTRUCT 6-LANE UNDERPASS WITH PEDESTRIAN AND BIKEWAYS WITHIN THE ROW EXTENDING UNDER US 290 AND THE UPRR CONNECTING TO SKINNER RD ON THE NORTH.</t>
  </si>
  <si>
    <t>0912-71-836</t>
  </si>
  <si>
    <t>GREENS RD</t>
  </si>
  <si>
    <t>JFK BLVD</t>
  </si>
  <si>
    <t>RECONSTRUCT AND WIDEN FROM 2 LANE TO 4-LANES DIVIDED</t>
  </si>
  <si>
    <t>GREATER EAST END MANAGEMENT DISTRICT</t>
  </si>
  <si>
    <t>Transit Capital</t>
  </si>
  <si>
    <t>HARRISBURG BLVD</t>
  </si>
  <si>
    <t>AT 4500 HARRISBURG BLVD</t>
  </si>
  <si>
    <t>PURCHASE LONG-TERM CAPITAL LEASE OF 250 PARKING SPACES AND ASSOCIATED INCIDENTAL SPACE FOR THE EASTWOOD INTERMODAL TERMINAL</t>
  </si>
  <si>
    <t>0912-72-398</t>
  </si>
  <si>
    <t>CITY OF HOUSTON - PARKS &amp; RECREATION DEPARTMENT</t>
  </si>
  <si>
    <t>HCFCD CHANNEL</t>
  </si>
  <si>
    <t>DAIRY ASHFORD RD S</t>
  </si>
  <si>
    <t>BW 8/ARTHUR STOREY PARK</t>
  </si>
  <si>
    <t>DESIGN FOR 10-FOOT MULTIUSE TRAIL AND ASSOCIATED INTERSECTION, SAFETY, SIGNAGE, AND AMENITIES (LANDSCAPING, BENCHES, ETC.)</t>
  </si>
  <si>
    <t>SL 8/ARTHUR STOREY PARK</t>
  </si>
  <si>
    <t>CONSTRUCT 10-FOOT MULTIUSE TRAIL AND ASSOCIATED INTERSECTION, SAFETY, SIGNAGE, AND AMENITIES (LANDSCAPING, BENCHES, ETC.)</t>
  </si>
  <si>
    <t>0912-72-365</t>
  </si>
  <si>
    <t>HOUSTON CBD</t>
  </si>
  <si>
    <t>IMPLEMENTATION OF AUTOMATED PARKING GUIDANCE SYSTEM (AGPS) INCLUDING DYNAMIC MESSAGE SIGNS AND INFORMATION SYSTEMS</t>
  </si>
  <si>
    <t>0508-01-345</t>
  </si>
  <si>
    <t>IH 10 E</t>
  </si>
  <si>
    <t>SPUR 330</t>
  </si>
  <si>
    <t>THOMPSON RD</t>
  </si>
  <si>
    <t>CONSTRUCT EAST BOUND ENTRANCE RAMP</t>
  </si>
  <si>
    <t>11 - ST DIST DISC</t>
  </si>
  <si>
    <t>0271-06-117</t>
  </si>
  <si>
    <t>MASON RD</t>
  </si>
  <si>
    <t>RESTRIPE AND WIDEN FROM 10 MAIN LANES TO 10 MAIN AND 2 MANAGED LANES</t>
  </si>
  <si>
    <t>0500-03-601</t>
  </si>
  <si>
    <t>NORTH HOUSTON HIGHWAY IMPROVEMENT PROJECT</t>
  </si>
  <si>
    <t>AT IH 69 S</t>
  </si>
  <si>
    <t>Reconstruct IH45/IH69 interchange. IH45 realign/widen from 6 to 7 mainlanes (ML) including 3 ML NB and 4 ML SB from Sauer St. to Runnels St.; IH69 reconstruct from 8 to 8 ML from W. of Pierce St. to S. of Runnels St. w/ 2, 3-lane continuous frontage roads.</t>
  </si>
  <si>
    <t>3 - Local, 4 - ST-WIDE, 12 - STRATEGIC</t>
  </si>
  <si>
    <t>0500-08-001</t>
  </si>
  <si>
    <t>AT IH 69/ IH 10</t>
  </si>
  <si>
    <t>Reconstruct IH45/IH10/IH69 interchanges. IH10 realign/reconstruct 8 mainlanes (ML) from W. of Main St. to Waco St.; construct 4 IH10 express lanes from W. of Main St. to W. of Waco St.; realign/widen IH45 from 6 to 7 ML including 3 lanes EB and 4 lanes WB from S. of Runnels St. to W. of Main St.; reconstruct IH-69 from 8 to 8 ML from S. of Runnels St. to N. of Lyons Ave.</t>
  </si>
  <si>
    <t>0500-03-598</t>
  </si>
  <si>
    <t>CONSTRUCT PARKWAY CONNECTORS INTO DOWNTOWN HOUSTON AND REMOVE EXISTING PIERCE ELEVATED (NHHIP SEG - 3)</t>
  </si>
  <si>
    <t>0027-13-201</t>
  </si>
  <si>
    <t>SP 527</t>
  </si>
  <si>
    <t>RECONSTRUCT AND WIDEN FROM 6 TO 10 MAIN LANES (NHHIP SEG - 3)</t>
  </si>
  <si>
    <t>0027-13-200</t>
  </si>
  <si>
    <t>RECONSTRUCT AND WIDEN FROM 8 TO 12 MAIN LANES AND RECONSTRUCT IH 69/SH 288 INTERCHANGE (NHHIP SEG - 3)</t>
  </si>
  <si>
    <t>0912-72-595</t>
  </si>
  <si>
    <t>HARRIS COUNTY</t>
  </si>
  <si>
    <t>LYNCHBURG FERRY</t>
  </si>
  <si>
    <t>AT 1001 INDEPENDANCE PKWY</t>
  </si>
  <si>
    <t>REBUILD BERTHING AREA BULKHEAD AND ADD ADDITIONAL SHEET PILE SHORE PROTECTION ALONG THE NORTH LANDING APPROACH</t>
  </si>
  <si>
    <t>METRO</t>
  </si>
  <si>
    <t>INNER KATY CORRIDOR</t>
  </si>
  <si>
    <t>IH 610 (WEST LOOP)</t>
  </si>
  <si>
    <t>KATY FREEWAY-DOWNTOWN CONNECTOR TWO-WAY RAMP</t>
  </si>
  <si>
    <t>CONSTRUCT MULTIMODAL DEDICATED BUS RAPID TRANSIT (BRT) BUSWAY, INCLUDING GRADE-SEPARATION AND CONNECTION TO HOV LANES AND TRANSIT CENTER.</t>
  </si>
  <si>
    <t>Transit</t>
  </si>
  <si>
    <t>0912-00-519</t>
  </si>
  <si>
    <t>LANDING BLVD/NASA RD 1 BYPASS</t>
  </si>
  <si>
    <t>NASA 1 BYPASS AT IH 45 S</t>
  </si>
  <si>
    <t>CONSTRUCT 4-LANE DIVIDED ROADWAY ON NEW ALIGNMENT WITH PEDESTRIAN/BICYCLE ACCOMODATIONS</t>
  </si>
  <si>
    <t>0027-13-221</t>
  </si>
  <si>
    <t>MCGOWEN, TUAM AND ELGIN ST</t>
  </si>
  <si>
    <t>AT IH 69</t>
  </si>
  <si>
    <t>RECONSTRUCT 3 BRIDGES (NHHIP SEG - 3)</t>
  </si>
  <si>
    <t>0912-72-391</t>
  </si>
  <si>
    <t>MEMORIAL CITY REDEVELOPMENT AUTHORITY</t>
  </si>
  <si>
    <t>MEMORIAL DR</t>
  </si>
  <si>
    <t>SL 8</t>
  </si>
  <si>
    <t>TALLOWOOD RD</t>
  </si>
  <si>
    <t>RECONSTRUCT ROADWAY INCLUDING DRAINAGE, ACCESS MANAGEMENT AND BICYCLE/PEDESTRIAN ACCOMMODATIONS</t>
  </si>
  <si>
    <t>0271-07-323</t>
  </si>
  <si>
    <t>MEMORIAL PARK BICYCLE PEDESTRIAN CONNNECTION</t>
  </si>
  <si>
    <t>WESTCOTT ST</t>
  </si>
  <si>
    <t>COHN ST</t>
  </si>
  <si>
    <t>CONSTRUCT 10’ CONCRETE SHARED USE PATH INCLUDES STRIPING, BRIDGE RAILING, PAVEMENT MARKINGS, SIGNAGE, LANDSCAPE/HARDSCAPE AS WELL AS ASSOCIATED INTERSECTION IMPROVEMENTS.</t>
  </si>
  <si>
    <t>0912-00-542</t>
  </si>
  <si>
    <t>MEMORIAL TO SAN FELIPE HIKE &amp; BIKE TRAIL</t>
  </si>
  <si>
    <t>SAN FELIPE ST</t>
  </si>
  <si>
    <t>CONSTRUCT 10FT MULTI-USE TRAIL WITHIN CENTERPOINT UTILITY CORRIDOR</t>
  </si>
  <si>
    <t>0912-72-581</t>
  </si>
  <si>
    <t>MKT-WHITE OAK BAYOU BICYCLE PEDESTRIAN CONNECTION</t>
  </si>
  <si>
    <t>MKT TRAIL</t>
  </si>
  <si>
    <t>WHITE OAK BAYOU TRAIL</t>
  </si>
  <si>
    <t>CONSTRUCT 10' SHARED USE PATH, STRIPING, BRIDGE RAILING, PAVEMENT MARKINGS, SIGNAGE, LANDSCAPE/HARDSCAPE AND ASSOCIATED INTERSECTION IMPROVEMENTS.</t>
  </si>
  <si>
    <t>0912-72-564</t>
  </si>
  <si>
    <t>0912-72-541</t>
  </si>
  <si>
    <t>CITY OF WEBSTER</t>
  </si>
  <si>
    <t>NASA RD 1 BYPASS</t>
  </si>
  <si>
    <t>FM 528</t>
  </si>
  <si>
    <t>LANDING BLVD/NASA 1 BYPASS AT IH 45S</t>
  </si>
  <si>
    <t>0912-72-386</t>
  </si>
  <si>
    <t>NAVIGATION BLVD</t>
  </si>
  <si>
    <t>AT JENSEN DR/RUNNELS ST</t>
  </si>
  <si>
    <t>RECONSTRUCT INTERSECTION AS URBAN ROUNDABOUT INCLUDING PEDESTRIAN STREETSCAPE AND BUS STOP IMPROVEMENTS</t>
  </si>
  <si>
    <t>0980-02-018</t>
  </si>
  <si>
    <t>FM 526</t>
  </si>
  <si>
    <t>NOLA CT</t>
  </si>
  <si>
    <t>CONSTRUCT 10 FT SHARED USED PATH AND 5-6 FT SIDEWALKS IN SECTIONS</t>
  </si>
  <si>
    <t>9-TASA       10-MISC</t>
  </si>
  <si>
    <t>LAKE HOUSTON REDEVELOPMENT AUTHORITY</t>
  </si>
  <si>
    <t>NORTHPARK DR</t>
  </si>
  <si>
    <t>RUSSELL PALMER RD</t>
  </si>
  <si>
    <t>WOODLAND HILLS DR</t>
  </si>
  <si>
    <t>WIDEN FROM 4 TO 6 LANE BOULEVARD SECTION INCLUDING DRAINAGE, RECONSTRUCTION OF TWO BRIDGES OVER THE KINGWOOD CHANNEL, PEDESTRIAN BRIDGE AT GLADE VALLEY DRIVE AND INTERSECTION IMPROVEMENTS</t>
  </si>
  <si>
    <t>0271-14-240</t>
  </si>
  <si>
    <t>City of Houston</t>
  </si>
  <si>
    <t>NORTHWEST TRANSIT CONNNECTION</t>
  </si>
  <si>
    <t>W 12TH ST</t>
  </si>
  <si>
    <t>OLD KATY RD</t>
  </si>
  <si>
    <t>WIDEN EXISTING SIDEWALK TO 10'. INCLUDE 10' WIDE CONCRETE PATH ALONG THE IH 610 FRONTAGE ROAD, STRIPING, PAVEMENT MARKINGS, SIGNAGE, LANDSCAPE/HARDSCAPE AND ASSOCIATED INTERSECTION IMPROVEMENTS.</t>
  </si>
  <si>
    <t>0389-05-127</t>
  </si>
  <si>
    <t>LA PORTE</t>
  </si>
  <si>
    <t>FAIRMONT PKWY W</t>
  </si>
  <si>
    <t>NASA 1</t>
  </si>
  <si>
    <t>0389-05-087</t>
  </si>
  <si>
    <t>N of FAIRMONT PARKWAY</t>
  </si>
  <si>
    <t>S OF RED BLUFF RD</t>
  </si>
  <si>
    <t>RECONSTRUCT AND WIDEN FROM 4 TO 6-LANES WITH TWO 2-LANE FRONTAGE ROADS</t>
  </si>
  <si>
    <t>0502-01-217</t>
  </si>
  <si>
    <t>BW 8</t>
  </si>
  <si>
    <t>SH 225</t>
  </si>
  <si>
    <t>AT SL 8</t>
  </si>
  <si>
    <t>CONSTRUCT 5 DIRECT CONNECTORS (SH 225 WB-SL 8 NB, SH225 EB-SL 8 NB, SL 8 SB-SH 225 EB, SL 8 SB-SH 225 WB, SL 8 NB- SH 225 WB - [HCTRA PROJECT])</t>
  </si>
  <si>
    <t>4 - ST-WIDE, 3 - LOCAL</t>
  </si>
  <si>
    <t>0178-09-019</t>
  </si>
  <si>
    <t>LONG DR</t>
  </si>
  <si>
    <t>BELLFORT </t>
  </si>
  <si>
    <t>CONSTRUCTION 2 LANE FRONTAGE ROADS ON NEW LOCATION</t>
  </si>
  <si>
    <t>0178-09-018</t>
  </si>
  <si>
    <t>GRIGGS RD</t>
  </si>
  <si>
    <t>CONSTRUCTION 8 LANE FREEWAY ON NEW LOCATION</t>
  </si>
  <si>
    <t>0178-09-020</t>
  </si>
  <si>
    <t>CONSTRUCT 8 LANE FREEWAY ON NEW LOCATION</t>
  </si>
  <si>
    <t>3510-05-040</t>
  </si>
  <si>
    <t>3510-05-041</t>
  </si>
  <si>
    <t>N OF KINGSLAND BLVD</t>
  </si>
  <si>
    <t>FORT BEND COUNTY LINE</t>
  </si>
  <si>
    <t>0912-72-574</t>
  </si>
  <si>
    <t>W OF HARDY TOLL RD</t>
  </si>
  <si>
    <t>E OF ALDINE WESTFIELD RD</t>
  </si>
  <si>
    <t>RESTRIPE TO WIDEN FROM 6 TO 8 MAIN LANES</t>
  </si>
  <si>
    <t>1 - PREV-M</t>
  </si>
  <si>
    <t>3256-03-096</t>
  </si>
  <si>
    <t>US 90</t>
  </si>
  <si>
    <t>S OF IH 10 E</t>
  </si>
  <si>
    <t>WIDEN FROM 6 TO 8 LANES (RE-STRIPE EXISTING PAVEMENT)</t>
  </si>
  <si>
    <t>0912-72-397</t>
  </si>
  <si>
    <t>CITY OF SOUTH HOUSTON</t>
  </si>
  <si>
    <t>SOUTH HOUSTON ROADWAYS</t>
  </si>
  <si>
    <t>Construct concrete sidewalks along several sections of City-owned roadway: 6th Street from Texas Avenue to Avenue G, 8th Street from Avenue N to Avenue G, 11th Street from Avenue N to Avenue G, and 13th Street From Avenue N to Avenue G.</t>
  </si>
  <si>
    <t>0912-72-535</t>
  </si>
  <si>
    <t>SPRING CREEK HIKE &amp; BIKE TRAIL</t>
  </si>
  <si>
    <t>TOWNSEN PARK AND RIDE</t>
  </si>
  <si>
    <t>CONSTRUCT MULTIUSE TRAIL</t>
  </si>
  <si>
    <t>0050-06-093</t>
  </si>
  <si>
    <t>AT CYPRESS P&amp;R</t>
  </si>
  <si>
    <t>CONSTRUCT RAMP PROVIDING ACCESS TO THE US 290 HOV/HOT FACILITY</t>
  </si>
  <si>
    <t>0050-06-089</t>
  </si>
  <si>
    <t>MUESCHKE RD TO WASHINGTON C/L</t>
  </si>
  <si>
    <t>AND SH 6 FROM US 290 TO GRIMES C/L</t>
  </si>
  <si>
    <t>0027-09-104</t>
  </si>
  <si>
    <t>IH 610 S</t>
  </si>
  <si>
    <t>0912-72-385</t>
  </si>
  <si>
    <t>WESTPARK DR</t>
  </si>
  <si>
    <t>DAIRY ASHFORD RD</t>
  </si>
  <si>
    <t>WILCREST ST</t>
  </si>
  <si>
    <t>WIDEN TO 4-LANES AND REPLACE TRAFFIC SIGNALS IN CONJUNCTION WITH DRAINAGE AND PUBLIC UTILITY IMPROVEMENTS</t>
  </si>
  <si>
    <t>Liberty</t>
  </si>
  <si>
    <t>SH 105</t>
  </si>
  <si>
    <t>SH 321 W</t>
  </si>
  <si>
    <t>SH 321 E</t>
  </si>
  <si>
    <t>INCREASE PAVEMENT WIDTH AND ADD LEFT TURN BAYS AND SHOULDERS</t>
  </si>
  <si>
    <t>5000-00-916</t>
  </si>
  <si>
    <t>CITY OF DAYTON</t>
  </si>
  <si>
    <t>S CLEVELAND, LOVERS LN &amp; FM 1409</t>
  </si>
  <si>
    <t>HOUSTON ST</t>
  </si>
  <si>
    <t>S OF BROWN RD</t>
  </si>
  <si>
    <t>DAYTON NORTH/SOUTH SIDEWALK CONSTRUCTION PROJECT: CONCRETE SIDEWALKS, ACCESSIBLE CURB RAMPS AND CROSSWALKS</t>
  </si>
  <si>
    <t>0177-03-099</t>
  </si>
  <si>
    <t>US 59</t>
  </si>
  <si>
    <t>SAN JACINTO C/L</t>
  </si>
  <si>
    <t>0.65 MILES SOUTH OF SL 573</t>
  </si>
  <si>
    <t>CONVERT MAINLANES TO FREEWAY AND CONSTRUCT TWO 2 LANE FRONTAGE ROADS</t>
  </si>
  <si>
    <t>AT UP RAILROAD</t>
  </si>
  <si>
    <t>CONSTRUCT FOUR GRADE SEPARATIONS ON US 90 (TWO EB, TWO WB) AT RELOCATED UP RAILROAD TRACKS</t>
  </si>
  <si>
    <t>0028-04-077</t>
  </si>
  <si>
    <t>FM 563</t>
  </si>
  <si>
    <t>FM 160</t>
  </si>
  <si>
    <t>RECONSTRUCT AND WIDEN FROM 2 TO 4 LANE DIVIDED ROADWAY</t>
  </si>
  <si>
    <t>0028-04-069</t>
  </si>
  <si>
    <t>SH 61</t>
  </si>
  <si>
    <t>RECONSTRUCT AND WIDEN FROM 2 TO 4 LANES DIVIDED ROADWAY</t>
  </si>
  <si>
    <t>1259-01-043</t>
  </si>
  <si>
    <t>Montgomery</t>
  </si>
  <si>
    <t>THOROUGHFARE DEVELOPMENT</t>
  </si>
  <si>
    <t>FM 1097</t>
  </si>
  <si>
    <t>LAKE CONROE HILLS DR</t>
  </si>
  <si>
    <t>ANDERSON RD</t>
  </si>
  <si>
    <t>RECONSTRUCT AND WIDEN FROM 2 TO 4 LANES WITH CONTINUOUS LEFT TURN LANE (17091)</t>
  </si>
  <si>
    <t>1259-01-044</t>
  </si>
  <si>
    <t>BLUEBERRY HILLS DR</t>
  </si>
  <si>
    <t>RECONSTRUCT AND WIDEN FROM 2 TO 4 LANES WITH CONTINUOUS LEFT TURN LANE (PMPOID 17091)</t>
  </si>
  <si>
    <t>0523-08-007</t>
  </si>
  <si>
    <t>FM 1488</t>
  </si>
  <si>
    <t>FM 1774</t>
  </si>
  <si>
    <t>0523-09-009</t>
  </si>
  <si>
    <t>W OF FM 149</t>
  </si>
  <si>
    <t>WIDEN FROM 2 TO 4-LANES WITH BICYCLE ACCOMMODATIONS</t>
  </si>
  <si>
    <t>0177-05-112</t>
  </si>
  <si>
    <t>IH 69 N</t>
  </si>
  <si>
    <t>LIBERTY C/L</t>
  </si>
  <si>
    <t>0675-08-111</t>
  </si>
  <si>
    <t>CONROE</t>
  </si>
  <si>
    <t>WALKER C/L</t>
  </si>
  <si>
    <t>LEAGUE LINE RD</t>
  </si>
  <si>
    <t>5 - CMAQ</t>
  </si>
  <si>
    <t>0110-04-202</t>
  </si>
  <si>
    <t>S OF SHENANDOAH PARK DR</t>
  </si>
  <si>
    <t>SH 242</t>
  </si>
  <si>
    <t>RAISE NORTHBOUND AND SOUTHBOUND FRONTAGE ROADS, OPERATIONAL IMPROVEMENTS AND DRAINAGE IMPROVEMENTS</t>
  </si>
  <si>
    <t>0912-37-231</t>
  </si>
  <si>
    <t>CITY OF CONROE</t>
  </si>
  <si>
    <t>OLD CONROE RD</t>
  </si>
  <si>
    <t>SL 336 S</t>
  </si>
  <si>
    <t>WIDEN TO 4-LANES AND EXTEND ROADWAY INCLUDING BRIDGE OVER WEST FORK OF SAN JACINTO RIVER</t>
  </si>
  <si>
    <t>0338-04-066</t>
  </si>
  <si>
    <t>FM 1484</t>
  </si>
  <si>
    <t>RECONSTRUCT AND WIDEN FROM 2 TO 4 LANE DIVIDED</t>
  </si>
  <si>
    <t>$-</t>
  </si>
  <si>
    <t>0338-04-065</t>
  </si>
  <si>
    <t>CUT AND SHOOT</t>
  </si>
  <si>
    <t>LP 336</t>
  </si>
  <si>
    <t>2,4</t>
  </si>
  <si>
    <t>4 - ST-WIDE, 2 - METRO-TMA</t>
  </si>
  <si>
    <t>0338-04-060</t>
  </si>
  <si>
    <t>10TH ST</t>
  </si>
  <si>
    <t>SL 336</t>
  </si>
  <si>
    <t>WIDEN FROM 2 TO 4 LANE DIVIDED</t>
  </si>
  <si>
    <t>0338-07-019</t>
  </si>
  <si>
    <t>0338-02-032</t>
  </si>
  <si>
    <t>MONTGOMERY</t>
  </si>
  <si>
    <t>GRIMES C/L</t>
  </si>
  <si>
    <t>FM 149</t>
  </si>
  <si>
    <t>RECONSTRUCT AND WIDEN FROM 2 TO 4-LANES DIVIDED</t>
  </si>
  <si>
    <t>3538-01-034</t>
  </si>
  <si>
    <t>RECONSTRUCT AND WIDEN FROM 4-LANES TO 6-LANES DIVIDED</t>
  </si>
  <si>
    <t>0912-37-237</t>
  </si>
  <si>
    <t>ON SH 75, SH 242, FM 1484,</t>
  </si>
  <si>
    <t>FM 2432, FM 3083 AND FM 830</t>
  </si>
  <si>
    <t>CONSTRUCT BIKE LANE (MILLING AND ASPHALT OVERLAY OF SHOULDERS, SHOULDER WIDENING, PAVEMENT MARKINGS, STRIPING) WITH SIGNAGE AND ASSOCIATED INTERSECTION IMPROVEMENTS</t>
  </si>
  <si>
    <t>0912-00-550</t>
  </si>
  <si>
    <t>Multiple</t>
  </si>
  <si>
    <t>H-GAC</t>
  </si>
  <si>
    <t>HOUSTON - GALVESTON TMA</t>
  </si>
  <si>
    <t>TRAVEL DEMAND MANAGEMENT, MARKETING, OUTREACH AND PUBLIC EDUCATION</t>
  </si>
  <si>
    <t>0912-00-555</t>
  </si>
  <si>
    <t>HOUSTON TRANSTAR</t>
  </si>
  <si>
    <t>REGIONAL ITS INFRASTRUCTURE - HARDWARE/SOFTWARE, UTILITIES AND COMMUNICATIONS: FY 2020</t>
  </si>
  <si>
    <t>0912-00-541</t>
  </si>
  <si>
    <t>REGIONAL ITS INFRASTRUCTURE - HARDWARE/SOFTWARE, UTILITIES AND COMMUNICATIONS (FY 2018)</t>
  </si>
  <si>
    <t>0912-00-552</t>
  </si>
  <si>
    <t>HOUSTON-GALVESTON TMA</t>
  </si>
  <si>
    <t>CLEAN VEHICLES PROGRAM (ENGINE/VEHICLE REPLACEMENT, ALTERNATE FUELS, EDUCATION): FY 2021 - 2022</t>
  </si>
  <si>
    <t>0912-00-558</t>
  </si>
  <si>
    <t>REGIONAL FREEWAY INCIDENT MANAGEMENT-TOWING (FY 2020-2022)</t>
  </si>
  <si>
    <t>Regional Transit Fare Collection System: FY 2020</t>
  </si>
  <si>
    <t>CONDUCT LIVABLE CENTERS STUDIES – CYCLE 6</t>
  </si>
  <si>
    <t>0912-00-500</t>
  </si>
  <si>
    <t>0912-00-566</t>
  </si>
  <si>
    <t>TRAVEL DEMAND MANAGEMENT, RIDESHARING PLATFORM AND OUTREACH</t>
  </si>
  <si>
    <t>TRAVEL DEMAND MANAGEMENT, MARKETING, OUTREACH AND PUBLIC EDUCATION: FY 2024</t>
  </si>
  <si>
    <t>REGIONAL SAFETY OUTREACH (2022 - 2024)</t>
  </si>
  <si>
    <t>0912-00-559</t>
  </si>
  <si>
    <t>REGIONAL FREEWAY INCIDENT MANAGEMENT - TOWING (FY 2022-2024)</t>
  </si>
  <si>
    <t>FORT BEND COUNTY PUBLIC TRANSPORTATION</t>
  </si>
  <si>
    <t>UNIVERSITY BLVD</t>
  </si>
  <si>
    <t>DOWNTOWN HOUSTON</t>
  </si>
  <si>
    <t>PURCHASE 28 NEW COMMUTER BUSES FOR NEW SERVICE FROM FBC TO DOWNTOWN HOUSTON</t>
  </si>
  <si>
    <t>0912-00-614</t>
  </si>
  <si>
    <t>Liberty County Mobility Plan ($400K Cat-7(STBG) Federal, plus 80,000 TDCs, plus $50K local match); Montgomery County Precinct 2 Mobility Plan ($400K Cat-7(STBG) Federal, plus $100K local match)</t>
  </si>
  <si>
    <t>0338-06-011</t>
  </si>
  <si>
    <t>San Jacinto</t>
  </si>
  <si>
    <t>MONTGOMERY C/L</t>
  </si>
  <si>
    <t>*INFORMATION ONLY* WIDEN FROM 2 TO 4 LANE DIVIDED</t>
  </si>
  <si>
    <t>0912-00-580</t>
  </si>
  <si>
    <t>Waller</t>
  </si>
  <si>
    <t>CITY OF WALLER</t>
  </si>
  <si>
    <t>CS 1) FARR ST; 2) WALLER ST</t>
  </si>
  <si>
    <t>1) CHERRY ST; 2) FM 362</t>
  </si>
  <si>
    <t>1) BRAZEAL ST; 2) FARR ST</t>
  </si>
  <si>
    <t>SIDEWALK AND ADA RAMP CONSTRUCTION</t>
  </si>
  <si>
    <t>0523-04-017</t>
  </si>
  <si>
    <t>W OF JOSEPH RD</t>
  </si>
  <si>
    <t>RECONSTRUCT AND WIDEN FROM 2-LANE TO 4-LANE DIVIDED</t>
  </si>
  <si>
    <t>0271-04-070</t>
  </si>
  <si>
    <t>Waller/Fort Bend C/L</t>
  </si>
  <si>
    <t>WIDEN FROM 6 TO 8 MAINLANES AND RECONSTRUCT BOTH 2-LANE FRONTAGE ROADS</t>
  </si>
  <si>
    <t>0912-00-600</t>
  </si>
  <si>
    <t>METRO SERVICE AREA</t>
  </si>
  <si>
    <t>METRO STAR VANPOOL (CMAQ): FY 2020</t>
  </si>
  <si>
    <t>0912-00-601</t>
  </si>
  <si>
    <t>METRO STAR VANPOOL (CMAQ): FY 2021</t>
  </si>
  <si>
    <t>0912-00-603</t>
  </si>
  <si>
    <t>METRO STAR VANPOOL (STP): FY 2021</t>
  </si>
  <si>
    <t>0912-00-602</t>
  </si>
  <si>
    <t>METRO STAR VANPOOL (CMAQ): FY 2022</t>
  </si>
  <si>
    <t>0912-00-604</t>
  </si>
  <si>
    <t>METRO STAR VANPOOL (STP): FY 2022</t>
  </si>
  <si>
    <t>18355/18356</t>
  </si>
  <si>
    <t>METRO STAR VANPOOL (CMAQ): FY 2023 &amp; 2024</t>
  </si>
  <si>
    <t>18357/18358</t>
  </si>
  <si>
    <t>METRO STAR VANPOOL (STP): FY 2023 &amp; 2024</t>
  </si>
  <si>
    <t>0912-00-546</t>
  </si>
  <si>
    <t>METRO STAR VANPOOL (STP): FY 2019</t>
  </si>
  <si>
    <t>0912-00-548</t>
  </si>
  <si>
    <t>METRO STAR VANPOOL (STP): FY 2020</t>
  </si>
  <si>
    <t>0912-00-563</t>
  </si>
  <si>
    <t>REGIONAL VANPOOL PROGRAM: CMAQ FY 2019</t>
  </si>
  <si>
    <t>0912-00-562</t>
  </si>
  <si>
    <t>REGIONAL VANPOOL PROGRAM: STP FY 2019</t>
  </si>
  <si>
    <t>0912-00-568</t>
  </si>
  <si>
    <t>REGIONAL VANPOOL: CMAQ FY 2020</t>
  </si>
  <si>
    <t>0912-00-569</t>
  </si>
  <si>
    <t>REGIONAL VANPOOL: STP FY 2020</t>
  </si>
  <si>
    <t>REGIONAL VANPOOL PROGRAM: CMAQ FY 2021</t>
  </si>
  <si>
    <t>REGIONAL VANPOOL: STP FY 2021</t>
  </si>
  <si>
    <t>REGIONAL VANPOOL PROGRAM: CMAQ FY 2022</t>
  </si>
  <si>
    <t>REGIONAL VANPOOL: STP FY 2022</t>
  </si>
  <si>
    <t>18363/18364</t>
  </si>
  <si>
    <t>REGIONAL VANPOOL PROGRAM: CMAQ FY 2023 &amp; 2024</t>
  </si>
  <si>
    <t>18367/18368</t>
  </si>
  <si>
    <t>REGIONAL VANPOOL: STP FY 2023 &amp; 2024</t>
  </si>
  <si>
    <t>Total</t>
  </si>
  <si>
    <t>BAILEY RD</t>
  </si>
  <si>
    <t>VETERANS DR</t>
  </si>
  <si>
    <t>MAIN ST (SH 35)</t>
  </si>
  <si>
    <t>WIDEN FROM 2 TO 4 LANES DIVIDED ROADWAY WITH IMPROVED DRAINAGE</t>
  </si>
  <si>
    <t>CR 220</t>
  </si>
  <si>
    <t>FM 523</t>
  </si>
  <si>
    <t>WIDEN EXISTING ROADWAY TO 4 LANES (PHASE 2)</t>
  </si>
  <si>
    <t>0598-02-119</t>
  </si>
  <si>
    <t>CONSTRUCT NEW 2 LANE NORTHBOUND FRONTAGE ROAD</t>
  </si>
  <si>
    <t>0762-03-021</t>
  </si>
  <si>
    <t>CHAMBERS COUNTY</t>
  </si>
  <si>
    <t>FM 1409</t>
  </si>
  <si>
    <t>CONSTRUCT A 2 LANE BRIDGE &amp; APPROACHES</t>
  </si>
  <si>
    <t>CITY OF RICHMOND</t>
  </si>
  <si>
    <t>BRAZOS RIVER NORTH BANK</t>
  </si>
  <si>
    <t>CONSTRUCT 2-LANE CONCRETE DIVIDED W/ CURB &amp; GUTTER (IN SECTIONS)</t>
  </si>
  <si>
    <t>BEECHNUT ST</t>
  </si>
  <si>
    <t>ADDICKS CLODINE RD</t>
  </si>
  <si>
    <t>WIDEN FROM 4 TO 6-LANE DIVIDED</t>
  </si>
  <si>
    <t>1258-03-045</t>
  </si>
  <si>
    <t>FM 1463/FM 359</t>
  </si>
  <si>
    <t>W OF FM 723</t>
  </si>
  <si>
    <t>CONSTRUCT 4 TOLL LANES</t>
  </si>
  <si>
    <t>0543-02-064</t>
  </si>
  <si>
    <t>W OF CROSS CREEK RANCH BLVD</t>
  </si>
  <si>
    <t>CONSTRUCT NEW 4-LANES TOLLWAY</t>
  </si>
  <si>
    <t>HARLEM RD</t>
  </si>
  <si>
    <t>Morton Rd</t>
  </si>
  <si>
    <t>Jarvis High School</t>
  </si>
  <si>
    <t>WIDEN FROM 4 TO 6 LANES W/BRIDGES</t>
  </si>
  <si>
    <t>184</t>
  </si>
  <si>
    <t>LAKE OLYMPIA PKWY</t>
  </si>
  <si>
    <t>FORT BEND PARKWAY TOLL RD</t>
  </si>
  <si>
    <t>CHIMNEY ROCK RD</t>
  </si>
  <si>
    <t>CONSTRUCT 4-LANE UNDIVIDED ROAD</t>
  </si>
  <si>
    <t>13207</t>
  </si>
  <si>
    <t>3510-04-054</t>
  </si>
  <si>
    <t>S FRY ROAD</t>
  </si>
  <si>
    <t>ADD 2 LANE SOUTH BOUND FRONTAGE ROAD</t>
  </si>
  <si>
    <t>3510-04-055</t>
  </si>
  <si>
    <t>CINCO RANCH BLVD</t>
  </si>
  <si>
    <t>WESTHEIMER PKWY</t>
  </si>
  <si>
    <t>3510-04-058</t>
  </si>
  <si>
    <t>FBCTRA</t>
  </si>
  <si>
    <t>AT FM 1093 (WESTPARK TOLLWAY) INTERCHANGE</t>
  </si>
  <si>
    <t>SEG D: CONSTRUCT 4 DIRECT CONNECTORS (TOLL) (SB-WB,WB-SB,NB-WB,EB-SB)</t>
  </si>
  <si>
    <t>City MISSOURI CITY</t>
  </si>
  <si>
    <t>RECONSTRUCT AND WIDEN FROM 2 TO 4-LANE UNDIVIDED</t>
  </si>
  <si>
    <t>3-LOCAL</t>
  </si>
  <si>
    <t>Wentworth Ave</t>
  </si>
  <si>
    <t>New Territory BLVD</t>
  </si>
  <si>
    <t>WIDEN 4-LANE TO 6-LANE (PHASE 2)</t>
  </si>
  <si>
    <t>CITY OF MISSOURI CITY</t>
  </si>
  <si>
    <t>WATERS LAKE BLVD</t>
  </si>
  <si>
    <t>SIENNA PKWY</t>
  </si>
  <si>
    <t>FORT BEND/BRAZORIA COUNTY LINE</t>
  </si>
  <si>
    <t>CONSTRUCT 4-LANE ROADWAY</t>
  </si>
  <si>
    <t>P22</t>
  </si>
  <si>
    <t>2035 CANDIDATE</t>
  </si>
  <si>
    <t>WATTS PLANTATION</t>
  </si>
  <si>
    <t>KNIGHT RD</t>
  </si>
  <si>
    <t>EXTEND 2-LANE ROADWAY</t>
  </si>
  <si>
    <t>TMP-P27</t>
  </si>
  <si>
    <t>Freight</t>
  </si>
  <si>
    <t>BROADWAY ST/SH 87</t>
  </si>
  <si>
    <t>HARBORSIDE DR/SH 275</t>
  </si>
  <si>
    <t>4-LANE EXTENSION TO HARBORSIDE DR</t>
  </si>
  <si>
    <t>local</t>
  </si>
  <si>
    <t>INSTALL COMPUTERIZED TRAFFIC CONTROL SYSTEM IN GALVESTON: PHASE 2</t>
  </si>
  <si>
    <t>WIDEN FROM 2 TO 4 LANES DIVIDED WITH CURB AND GUTTER</t>
  </si>
  <si>
    <t>PEDESTRIAN TRANSIT ACCESS STREETSCAPE IMPROVEMENTS</t>
  </si>
  <si>
    <t>Galveston UZA</t>
  </si>
  <si>
    <t>GALVESTON DOWNTOWN HISTORIC DISTRICT</t>
  </si>
  <si>
    <t>LONG TERM CRUISE PARKING MULTISTORY GARAGE</t>
  </si>
  <si>
    <t>GALVESTON STRAND</t>
  </si>
  <si>
    <t>DOWNTOWN</t>
  </si>
  <si>
    <t>UTMB</t>
  </si>
  <si>
    <t>STREETSCAPING</t>
  </si>
  <si>
    <t>GALSTEP-5</t>
  </si>
  <si>
    <t>61ST ST/SH 342</t>
  </si>
  <si>
    <t>61st Street Flyover/Direct Connector-Flyover Final Design &amp; Construction includes one lane flyover with shoulders from 61st St NB to IH 45 WB and one free-flowing lane at-grade from IH 45 EB to 61st St SB.</t>
  </si>
  <si>
    <t>Port of Galveston</t>
  </si>
  <si>
    <t>51st St</t>
  </si>
  <si>
    <t>Harborside Dr</t>
  </si>
  <si>
    <t>Port of Galveston 51st Street Flyover to Harborside Drive</t>
  </si>
  <si>
    <t>0976-07-006</t>
  </si>
  <si>
    <t>SH 96</t>
  </si>
  <si>
    <t>0.26 MI E OF IH 45</t>
  </si>
  <si>
    <t>CONSTRUCT HIKE/BIKE TRAIL ALONG SH 96</t>
  </si>
  <si>
    <t>UTMB MAIN CAMPUS</t>
  </si>
  <si>
    <t>Streetscape enhancements and pedestrian facilities to facilitate access to transit on the UTMB medical campus in Galveston, Texas. Includes extension of campus pedestrian mall and upgrade of adjacent high-utilization Island Transit stop.</t>
  </si>
  <si>
    <t>PORT OF HOUSTON AUTHORITY</t>
  </si>
  <si>
    <t>BROADWAY ST</t>
  </si>
  <si>
    <t>BARBOURS CUT BLVD</t>
  </si>
  <si>
    <t>L ST N</t>
  </si>
  <si>
    <t>WIDEN FROM 2 TO 4-LANES ROADWAY</t>
  </si>
  <si>
    <t>2.1</t>
  </si>
  <si>
    <t>CARPENTER BAYOU TRAIL</t>
  </si>
  <si>
    <t>N OF WALLISVILLE</t>
  </si>
  <si>
    <t>NEW P&amp;R FACILITY</t>
  </si>
  <si>
    <t>HIKE &amp; BIKE TRAIL</t>
  </si>
  <si>
    <t>HCTRA</t>
  </si>
  <si>
    <t>IH 45 North of IH 10</t>
  </si>
  <si>
    <t>SS 548</t>
  </si>
  <si>
    <t>HARDY TOLL RD</t>
  </si>
  <si>
    <t>IH 610/SS 548</t>
  </si>
  <si>
    <t>CONSTRUCT 4-LANE TOLL ROAD TO COMPLETE HARDY "TOLL"  ROAD</t>
  </si>
  <si>
    <t>Construct EB-SB, SB-WB and NB-WB direct connectors</t>
  </si>
  <si>
    <t>HUFSMITH-KOHRVILLE RD</t>
  </si>
  <si>
    <t>WIDEN FROM 2 TO 4-LANES UNDIVIDED ASPHALT</t>
  </si>
  <si>
    <t>KATY HOCKLEY CUTOFF</t>
  </si>
  <si>
    <t>MORTON RD</t>
  </si>
  <si>
    <t>WIDEN TO 4-LANE DIVIDED BLVD</t>
  </si>
  <si>
    <t>N DIAMONDHEAD BLVD</t>
  </si>
  <si>
    <t>GOLF CLUB DR</t>
  </si>
  <si>
    <t>PORT OF CALL</t>
  </si>
  <si>
    <t>WIDEN TO 4-LANE BLVD W/ CURBS, STROM SEWERS</t>
  </si>
  <si>
    <t>PARK ROW BLVD</t>
  </si>
  <si>
    <t>SUMMITRY CIRCLE</t>
  </si>
  <si>
    <t>WESTGREEN BLVD</t>
  </si>
  <si>
    <t>WIDEN TO 4-LANE UNDIVIDED ASPHALT</t>
  </si>
  <si>
    <t>B30501</t>
  </si>
  <si>
    <t>CITY OF PASADENA</t>
  </si>
  <si>
    <t>RED BLUFF RD</t>
  </si>
  <si>
    <t>SPENCER HWY</t>
  </si>
  <si>
    <t>DESIGN AND RECONSTRUCT 4-LANE DIVIDED ROADWAY INCL DRAINAGE AND SIGNALS AT RANDOLPH (JANA), KINGSDALE AND SPENCER HWY</t>
  </si>
  <si>
    <t>SOUTH ST</t>
  </si>
  <si>
    <t>DESIGN AND RECONSTRUCT 4-LANE DIVIDED ROADWAY INCL DRAINAGE AND SIGNALS AT SAN AUGUSTINE/ORREL AND BW 8</t>
  </si>
  <si>
    <t>BEARLE ST</t>
  </si>
  <si>
    <t>DESIGN AND RECONSTRUCT 4-LANE DIVIDED ROADWAY INCL DRAINAGE AND SIGNALS AT SH 225, BEARLE AND THOMAS</t>
  </si>
  <si>
    <t>DESIGN AND RECONSTRUCT 4-LANE DIVIDED ROADWAY INCL DRAINAGE AND SIGNALS AT BURKE/GRAND, HARRIS/NORTH, PRESTON AND SOUTH</t>
  </si>
  <si>
    <t>RICHEY RD W</t>
  </si>
  <si>
    <t>CHAMPION FOREST</t>
  </si>
  <si>
    <t>WIDEN TO 4-LANE CONCRETE BLVD W/ CURBS, STORM SEWERS &amp; TURN LANES ON NEW LOCATION (NORTH OF EXISTING WEST RICHEY ROAD AND PARALLEL TO BOURGEOIS)</t>
  </si>
  <si>
    <t>0389-13-039</t>
  </si>
  <si>
    <t>AT BS 146E</t>
  </si>
  <si>
    <t>FERRY RD</t>
  </si>
  <si>
    <t>CONSTRUCT 4 MAINLANES AND GRADE SEPARATION</t>
  </si>
  <si>
    <t>RTP 2045</t>
  </si>
  <si>
    <t>AT MAINLINE DOUBLE-RAILTRACK</t>
  </si>
  <si>
    <t>CONSTRUCT GRADE SEPARATION OVER MAINLINE DOUBLE-RAIL TRACK</t>
  </si>
  <si>
    <t>2007-00208</t>
  </si>
  <si>
    <t>UNDERWOOD RD</t>
  </si>
  <si>
    <t>FAIRMONT PKWY</t>
  </si>
  <si>
    <t>RED BLUFF</t>
  </si>
  <si>
    <t>DESIGN, ACQUIRE ROW AND CONSTRUCT 6-LANE ROADWAY, INCLUDING DRAINAGE AND SIGNALS AT UNDERWOOD</t>
  </si>
  <si>
    <t>UPTOWN HOUSTON DISTRICT</t>
  </si>
  <si>
    <t>POST OAK BLVD/DETERING</t>
  </si>
  <si>
    <t>ON-STREET SHARED-USE LANES, SHARED-USE PATHS, IMPROVED CROSSINGS, A SHARED-USE BRIDGE OVER IH-10, A SHARED-USE CROSSING UNDER IH-610, A SHARED-USE BRIDGE CONNECTING SHARED-USE PATHS ALONG IH-610 AND A BRIDGE OVER BUFFALO BAYOU.</t>
  </si>
  <si>
    <t>CONSTRUCT SIDEWALKS ALONG SILVERDALE DR, SGT. ED HOLCOMB BLVD, RIVER POINTE DR, CAMELOT ST AND WESTVIEW BLVD.</t>
  </si>
  <si>
    <t>Industrial Park Dr</t>
  </si>
  <si>
    <t>Conroe Park W Dr</t>
  </si>
  <si>
    <t>Seven Coves Rd</t>
  </si>
  <si>
    <t>CONSTRUCT 4-LANE DIVIDED</t>
  </si>
  <si>
    <t>0912-37-232</t>
  </si>
  <si>
    <t>WIDEN FROM 4 TO 6 LANE BOULEVARD SECTION INCLUDING DRAINAGE, GRADE SEPARATION AT UPRR/SL 494, PEDESTRIAN BRIDGE AT GLADE VALLEY DRIVE, RECONSTRUCTION OF TWO BRIDGES OVER THE KINGWOOD CHANNEL AND INTERSECTION IMPROVEMENTS</t>
  </si>
  <si>
    <t>WALLER COUNTY</t>
  </si>
  <si>
    <t>WOODS RD</t>
  </si>
  <si>
    <t>FORT BEND/WALLER C/L</t>
  </si>
  <si>
    <t>WIDEN FROM 2 TO 4 LANES</t>
  </si>
  <si>
    <t>NORTHWEST TRANSIT CENTER</t>
  </si>
  <si>
    <t>GULF COAST CENTER</t>
  </si>
  <si>
    <t>LAKE JACKSON/ANGLETON UZA</t>
  </si>
  <si>
    <t>CITY OF GALVESTON ON-STREET BICYCLE NETWORK</t>
  </si>
  <si>
    <t>TEXAS CITY/LA MARQUE UZA</t>
  </si>
  <si>
    <t>WHEELER INTERMODAL TERMINAL</t>
  </si>
  <si>
    <t>THE WOODLANDS TOWNSHIP</t>
  </si>
  <si>
    <t>BUS AND BUS FACILITIES: FY 2017</t>
  </si>
  <si>
    <t>PLANNING EXPENDITURES FOR PUBLIC TRANSPORTATION: FY 2015</t>
  </si>
  <si>
    <t>OPERATING EXPENDITURES FOR PUBLIC TRANSPORTATION: FY 2015</t>
  </si>
  <si>
    <t>Operation Expenditures for Public Transportation: FY 2017</t>
  </si>
  <si>
    <t>DESIGN, CONSTRUCTION, CONSTRUCTION MANAGEMENT, PROJECT MANAGEMENT</t>
  </si>
  <si>
    <t>IH 610</t>
  </si>
  <si>
    <t>HARRIS CO. COMMUNITY &amp; ECONOMIC DEVELOPMENT DEPT.</t>
  </si>
  <si>
    <t>WEST BELLFORT P&amp;R</t>
  </si>
  <si>
    <t>AT 11415 ROARK RD</t>
  </si>
  <si>
    <t>Revised since May TPC meeting</t>
  </si>
  <si>
    <t>TaLLOWOOD RD</t>
  </si>
  <si>
    <t xml:space="preserve">LOCAL </t>
  </si>
  <si>
    <t>LAKE JACKSON/ANGLETON</t>
  </si>
  <si>
    <t>CAPITAL EXPENDITURES FOR PUBLIC TRANSPORTATION LAKE JACKSON/ANGLETON: FY 2018</t>
  </si>
  <si>
    <t>5307 - URBAN</t>
  </si>
  <si>
    <t>PLANNING EXPENDITURES FOR PUBLIC TRANSPORTATION in LAKE JACKSON/ANGLETON: FY 2018</t>
  </si>
  <si>
    <t>OPERATING EXPENDITURES FOR PUBLIC TRANSPORTATION: FY 2016</t>
  </si>
  <si>
    <t>LAKE JACKSON/ANGLETON CAPITAL ENGINEERING, DESIGN, AND CONSTRUCTION</t>
  </si>
  <si>
    <t>CAPITAL EXPENDITURES FOR PUBLIC TRANSPORTATION IN LAKE JACKSON/ANGLETON: FY 2019</t>
  </si>
  <si>
    <t>5 - CMAQ, 5307 - URBAN</t>
  </si>
  <si>
    <t>PLANNING EXPENDITURES FOR PUBLIC TRANSPORTATION LAKE JACKSON/ANGLETON: FY 2019</t>
  </si>
  <si>
    <t>OPERATING EXPENDITURES FOR PUBLIC TRANSPORTATION LAKE JACKSON/ ANGLETON: FY 2019</t>
  </si>
  <si>
    <t>BUS:  SUPPORT EQUIPMENT AND FACILITIES,  CONSTRUCTION FOR WESTPARK PARK &amp; RIDE (FY 2020)</t>
  </si>
  <si>
    <t>PURCHASE OF ROLLING STOCK (FY 2020)</t>
  </si>
  <si>
    <t>BUS:  SUPPORT AND FACILITIES, MISC SOFTWARE AND HARDWARE, BUS WRAPS AND SOFTWARE MAINTENANCE (FY 2020)</t>
  </si>
  <si>
    <t>OTHER CAPITAL ITEMS (BUS), CAPITAL PURCHASE OF SERVICE (FY 2020)</t>
  </si>
  <si>
    <t>PLANNING EXPENDITURES FOR FORT BEND COUNTY PUBLIC TRANSPORTATION (FY 2020)</t>
  </si>
  <si>
    <t>OPERATING ASSISTANCE FOR FORT BEND COUNTY PUBLIC TRANSPORTATION (FY 2020)</t>
  </si>
  <si>
    <t>PURCHASE OF ROLLING STOCK: FY 2021</t>
  </si>
  <si>
    <t>BUS SUPPORT AND FACILITIES, MISC SOFTWARE AND HARDWARE, BUS WRAPS AND SOFTWARE MAINTENANCE: FY 2021</t>
  </si>
  <si>
    <t>OTHER CAPITAL ITEMS (BUS), CAPITAL PURCHASE OF SERVICE: FY 2021</t>
  </si>
  <si>
    <t>2/27/202</t>
  </si>
  <si>
    <t>PLANNING EXPENDITURES FOR FORT BEND COUNTY PUBLIC TRANSPORTATION (FY 2021)</t>
  </si>
  <si>
    <t>OPERATING ASSISTANCE FOR FORT BEND COUNTY PUBLIC TRANSPORTATION: FY 2021</t>
  </si>
  <si>
    <t>BUS:  SUPPORT AND FACILITIES, MISC SOFTWARE AND HARDWARE, BUS WRAPS AND SOFTWARE MAINTENANCE (FY 2019)</t>
  </si>
  <si>
    <t>1/12022</t>
  </si>
  <si>
    <t>BUS:  SUPPORT EQUIPMENT AND FACILITIES,  CONSTRUCTION FOR WESTPARK PARK &amp; RIDE (FY 2019)</t>
  </si>
  <si>
    <t>OTHER CAPITAL ITEMS (BUS), CAPITAL PURCHASE OF SERVICE (FY 2019)</t>
  </si>
  <si>
    <t>PLANNING EXPENDITURES FOR FORT BEND COUNTY PUBLIC TRANSPORTATION (FY 2019)</t>
  </si>
  <si>
    <t>OPERATING ASSISTANCE FOR FORT BEND COUNTY PUBLIC TRANSPORTATION (FY 2019)</t>
  </si>
  <si>
    <t>FORT BEND COUNTY PUBLIC TRANSPORTATION PROGRAM: PURCHASE OF SERVICE AND OPERATING: FY 2018</t>
  </si>
  <si>
    <t>5310 - ELDERLY</t>
  </si>
  <si>
    <t>CITY OF GALVESTON TRANSIT CAPITAL, OPERATING, PLANNING AND ADMINISTRATION: FY 2020</t>
  </si>
  <si>
    <t>CITY OF GALVESTON FTA SECTION 5307 FOR CAPITAL, OPERATING, ADMINISTRATION AND PLANNING: FY 2020</t>
  </si>
  <si>
    <t>CITY OF GALVESTON TRANSIT CAPITAL, OPERATING, PLANNING AND ADMINISTRATION: FY 2021</t>
  </si>
  <si>
    <t>CITY OF GALVESTON TRANSIT CAPITAL, OPERATING, PLANNING AND ADMINISTRATION: FY 2022</t>
  </si>
  <si>
    <t>PURCHASE 10 NEW TRANSIT VEHICLES</t>
  </si>
  <si>
    <t>CITY OF GALVESTON TRANSIT CAPITAL, OPERATING, PLANNING AND ADMINISTRATION: FY 2023</t>
  </si>
  <si>
    <t>CAPITAL EXPENDITURES FOR PUBLIC TRANSPORTATION, CAPITAL COST OF CONTRACTING: FY 2016</t>
  </si>
  <si>
    <t>PLANNING EXPENDITURES FOR PUBLIC TRANSPORTATION: FY 2016</t>
  </si>
  <si>
    <t>CAPITAL EXPENDITURES FOR PUBLIC TRANSPORTATION IN TEXAS CITY/LA MARQUE: FY 2018</t>
  </si>
  <si>
    <t>PLANNING EXPENDITURES FOR PUBLIC TRANSPORTATION IN TEXAS CITY/LA MARQUE: FY 2018</t>
  </si>
  <si>
    <t>OPERATING EXPENDITURES FOR PUBLIC TRANSPORTATION in Texas City/La Marque:FY 2018</t>
  </si>
  <si>
    <t>CAPITAL EXPENDITURES FOR PUBLIC TRANSPORTATION in Texas City/La Marque: FY 2019</t>
  </si>
  <si>
    <t>PLANNING EXPENDITURES FOR PUBLIC TRANSPORTATION in TEXAS CITY/LA MARQUE :FY 2019</t>
  </si>
  <si>
    <t>OPERATING EXPENDITURES FOR PUBLIC TRANSPORTATION TEXAS CITY/LA MARQUE: FY 2019</t>
  </si>
  <si>
    <t>GULF COAST CENTER SERVICE AREA</t>
  </si>
  <si>
    <t>BUS &amp; BUS FACILITIES PROGRAM (5339): FY 2017</t>
  </si>
  <si>
    <t>5339 - BBF</t>
  </si>
  <si>
    <t>HARRIS COUNTY TRANSIT CAPITAL EXPENSES FY 2019</t>
  </si>
  <si>
    <t>HARRIS COUNTY TRANSIT PLANNING EXPENSES: FY 2019</t>
  </si>
  <si>
    <t>HARRIS COUNTY TRANSIT OPERATING EXPENSES: FY 2019</t>
  </si>
  <si>
    <t>HARRIS COUNTY TRANSIT CAPITAL EXPENSES FY 2020</t>
  </si>
  <si>
    <t>HARRIS COUNTY TRANSIT PLANNING EXPENSES: FY 2020</t>
  </si>
  <si>
    <t>HARRIS COUNTY TRANSIT OPERATING EXPENSES: FY 2020</t>
  </si>
  <si>
    <t>HARRIS COUNTY TRANSIT CAPITAL EXPENSES FY 2021</t>
  </si>
  <si>
    <t>HARRIS COUNTY TRANSIT PLANNING EXPENSES: FY 2021</t>
  </si>
  <si>
    <t>HARRIS COUNTY TRANSIT OPERATING EXPENSES: FY 2021</t>
  </si>
  <si>
    <t>HARRIS COUNTY TRANSIT CAPITAL EXPENSES FY 2022</t>
  </si>
  <si>
    <t>HARRIS COUNTY TRANSIT PLANNING EXPENSES: FY 2022</t>
  </si>
  <si>
    <t>HARRIS COUNTY TRANSIT OPERATING EXPENSES: FY 2022</t>
  </si>
  <si>
    <t xml:space="preserve">METROLift ADA Support: FY 2020 </t>
  </si>
  <si>
    <t>Bus/Rail Capitalized Maintenance: FY 2020</t>
  </si>
  <si>
    <t>METROLift ADA Support: FY 2021 Apportionment</t>
  </si>
  <si>
    <t>Bus/Rail Capitalized Maintenance: FY 2021 Apportionment</t>
  </si>
  <si>
    <t>Program Administration</t>
  </si>
  <si>
    <t>RAIL CAPITALIZED MAINTENANCE: FY 2019</t>
  </si>
  <si>
    <t>`</t>
  </si>
  <si>
    <t>5337 - SOGR</t>
  </si>
  <si>
    <t>RAIL CAPITALIZED MAINTENANCE: FY 2021</t>
  </si>
  <si>
    <t>Northwest Transit Center Improvements</t>
  </si>
  <si>
    <t>Universal Accessibility: FY 2018</t>
  </si>
  <si>
    <t>WEST BELLFORT PARK&amp;RIDE MODIFICATIONS: FY 2016</t>
  </si>
  <si>
    <t>POST OAK RD N</t>
  </si>
  <si>
    <t>IH 10 EB FRONTAGE ROAD</t>
  </si>
  <si>
    <t>DIAMOND BUS LANES CONSTRUCTION WITH BICYCLE AND PEDESTRIAN INFRASTRUCTURE ENHANCEMENTS</t>
  </si>
  <si>
    <t>5307 - URBAN, 5339 - BBF</t>
  </si>
  <si>
    <t>RAIL CAPITALIZED MAINTENANCE: FY 2020</t>
  </si>
  <si>
    <t>2021-04-10</t>
  </si>
  <si>
    <t>METROLIFT ADA Support: FY 2022 Apportionment</t>
  </si>
  <si>
    <t>Bus/Rail Capitalized Maintenance: FY 2022 Apportionment</t>
  </si>
  <si>
    <t>RAIL CAPITALIZED MAINTENANCE: FY 2022</t>
  </si>
  <si>
    <t>METROLift ADA Support: FY 2023</t>
  </si>
  <si>
    <t>Bus/Rail Capitalized Maintenance: FY 2023</t>
  </si>
  <si>
    <t>RAIL CAPITALIZED MAINTENANCE: FY 2023</t>
  </si>
  <si>
    <t xml:space="preserve">METROLift ADA Support: FY 2024 </t>
  </si>
  <si>
    <t>Bus/Rail Capitalized Maintenance: FY 2024</t>
  </si>
  <si>
    <t>RAIL CAPITALIZED MAINTENANCE: FY 2024</t>
  </si>
  <si>
    <t>METROLift ADA Support: FY 2021</t>
  </si>
  <si>
    <t>5307 -URBAN</t>
  </si>
  <si>
    <t>5310 PROGRAM ADMINISTRATION: FY 2018</t>
  </si>
  <si>
    <t>Ride with H.E.A.R.T. Transit Services</t>
  </si>
  <si>
    <t>Ride with H.E.A.R.T. Vehicle Acquisition</t>
  </si>
  <si>
    <t>Bus Monitoring Equipment to Deter Assaults on Operators</t>
  </si>
  <si>
    <t>5312- PTI</t>
  </si>
  <si>
    <t>ENHANCED MOBILITY FOR SENIORS AND INDIVIDUALS WITH DISABILITIES CAPITAL EXPENDITURES: FY 2018</t>
  </si>
  <si>
    <t>ENHANCED MOBILITY FOR SENIORS AND INDIVIDUALS WITH DISABILITIES PROGRAM ADMINISTRATION: FY 2018</t>
  </si>
  <si>
    <t>Capital expenditures for public transportation and/or associated transportation improvements</t>
  </si>
  <si>
    <t>Transit Operating Expenditures for public transportation</t>
  </si>
  <si>
    <t>CAPITAL EXPENDITURES FOR PUBLIC TRANSPORTATION AND/OR ASSOCIATED TRANSPORTATION IMPROVEMENTS</t>
  </si>
  <si>
    <t>Operating expenditures for public transit</t>
  </si>
  <si>
    <t>Planning expenditures for public transportation</t>
  </si>
  <si>
    <t>CAPITAL EXPENDITURES FOR PUBLIC TRANSPORTATION AND/OR TRANSPORTATION IMPROVEMENTS: FY 2020</t>
  </si>
  <si>
    <t>OPERATING EXPENDITURES FOR PUBLIC TRANSPORTATION: 2020</t>
  </si>
  <si>
    <t>PLANNING EXPENDITURES FOR PUBLIC TRANSPORTATION: FY 2020</t>
  </si>
  <si>
    <t>ENHANCED MOBILITY FOR SENIORS AND INDIVIDUALS WITH DISABILITIES PROGRAM ADMINISTRATION: FY 2020</t>
  </si>
  <si>
    <t>ENHANCED MOBILITY FOR SENIORS AND INDIVIDUALS WITH DISABILITIES CAPITAL EXPENDITURES: FY 2019</t>
  </si>
  <si>
    <t>ENHANCED MOBILITY FOR SENIORS AND INDIVIDUALS WITH DISABILITIES PROGRAM ADMINISTRATION: FY 2019</t>
  </si>
  <si>
    <t>ENHANCED MOBILITY FOR SENIORS AND INDIVIDUALS WITH DISABILITIES CAPITAL EXPENDITURES: FY 2020</t>
  </si>
  <si>
    <t>ENHANCED MOBILITY FOR SENIORS AND INDIVIDUALS WITH DISABILITIES CAPITAL EXPENDITURES: FY 2021</t>
  </si>
  <si>
    <t>ENHANCED MOBILITY FOR SENIORS AND INDIVIDUALS WITH DISABILITIES PROGRAM ADMINISTRATION: FY 2021</t>
  </si>
  <si>
    <t>Capital and program administration expenditures for Enhanced Mobility for Seniors and Individuals with Disabilities: FY 2017</t>
  </si>
  <si>
    <t>Capital and program administration expenditures for Enhanced Mobility for Seniors and Individuals with Disabilities: FY 2018</t>
  </si>
  <si>
    <t>Capital expenditures for public transportation</t>
  </si>
  <si>
    <t>Bus and Bus Facilities Program.</t>
  </si>
  <si>
    <t>CAPITAL EXPENDITURES FOR PUBLIC TRANSPORTATION: FY 2020</t>
  </si>
  <si>
    <t>CAPITAL EXPENDITURES FOR PUBLIC TRANSPORTATION AND/OR TRANSPORTATION IMPROVEMENTS: FY 2021</t>
  </si>
  <si>
    <t>OPERATING EXPENDITURES FOR PUBLIC TRANSPORTATION: 2021</t>
  </si>
  <si>
    <t>ENHANCED MOBILITY FOR SENIORS AND INDIVIDUALS WITH DISABILITIES CAPITAL EXPENDITURES: FY 2022</t>
  </si>
  <si>
    <t>ENHANCED MOBILITY FOR SENIORS AND INDIVIDUALS WITH DISABILITIES PROGRAM ADMINISTRATION: FY 2022</t>
  </si>
  <si>
    <t>CAPITAL EXPENDITURES FOR PUBLIC TRANSPORTATION: FY 2021</t>
  </si>
  <si>
    <t>PLANNING EXPENDITURES FOR PUBLIC TRANSPORTATION: FY 2022</t>
  </si>
  <si>
    <t>CAPITAL EXPENDITURES FOR PUBLIC TRANSPORTATION AND/OR TRANSPORTATION IMPROVEMENTS: FY 2022</t>
  </si>
  <si>
    <t>OPERATING EXPENDITURES FOR PUBLIC TRANSPORTATION: 2022</t>
  </si>
  <si>
    <t>CAPITAL EXPENDITURES FOR PUBLIC TRANSPORTATION: FY 2022</t>
  </si>
  <si>
    <t>Capital Expenditures for Public Transportation, Capital Cost of Contracting: FY 2017</t>
  </si>
  <si>
    <t>Planning Expenditures for Public Transportation: FY 2018</t>
  </si>
  <si>
    <t>Capital Expenditures for Public Transportation: Capital Cost of Contracting: FY 2018</t>
  </si>
  <si>
    <t>Operation Expenditures for Public Transportation: FY 2018</t>
  </si>
  <si>
    <t>PLANNING EXPENDITURES FOR PUBLIC TRANSPORTATION: FY 2019</t>
  </si>
  <si>
    <t>CAPITAL EXPENDITURES FOR PUBLIC TRANSPORTATION: CAPITAL COST OF CONTRACTING: FY 2019</t>
  </si>
  <si>
    <t>OPERATION EXPENDITURES FOR PUBLIC TRANSPORTATION: FY2019</t>
  </si>
  <si>
    <t>BUS ACQUISITION AND BUS FACILITIES: FY 2019</t>
  </si>
  <si>
    <t>CAPITAL EXPENDITURES FOR PUBLIC TRANSPORTATION: CAPITAL COST OF CONTRACTING: FY 2020</t>
  </si>
  <si>
    <t>OPERATION EXPENDITURES FOR PUBLIC TRANSPORATION: FY 2020</t>
  </si>
  <si>
    <t>BUS ACQUISITION AND BUS FACILITIES: FY 2020</t>
  </si>
  <si>
    <t>PLANNING EXPENDITURES FOR PUBLIC TRANSPORTATION: FY 2021</t>
  </si>
  <si>
    <t>CAPITAL EXPENDITURES FOR PUBLIC TRANSPORTATION: CAPITAL COST OF CONTRACTING: FY 2021</t>
  </si>
  <si>
    <t>OPERATION EXPENDITURES FOR PUBLIC TRANSPORATION: FY 2021</t>
  </si>
  <si>
    <t>BUS ACQUISITION AND BUS FACILITIES: FY 2021</t>
  </si>
  <si>
    <t>Bus and Bus Facilities: FY 2018</t>
  </si>
  <si>
    <t>WESTPARK TOLLWAY P&amp;R</t>
  </si>
  <si>
    <t>ACQUIRE 6 ADDITIONAL LARGE TRANSIT VEHICLES (PHASE 1) FOR EXPRESS SERVICES FROM WESTPARK P&amp;R</t>
  </si>
  <si>
    <t>22 - LOCAL TRANS</t>
  </si>
  <si>
    <t>Missouri City/SH 6 Park and Ride</t>
  </si>
  <si>
    <t>Near Fort Bend Parkway</t>
  </si>
  <si>
    <t>New park and ride along SH 6 near Fort Bend Parkway in Sienna Plantation; replaces existing leased spaces in Kroger parking lot</t>
  </si>
  <si>
    <t>FUTURE SIGNATURE BUS SERVICE (FY 2020)</t>
  </si>
  <si>
    <t>OTHER STUDY CORRIDORS (CAPITAL PROJECT CORRIDORS): FY 2021</t>
  </si>
  <si>
    <t>OTHER STUDY CORRIDORS (CAPITAL PROJECT CORRIDORS) (FY 2023)</t>
  </si>
  <si>
    <t>TRANSIT CENTER MODIFICATIONS (FY 2020)</t>
  </si>
  <si>
    <t>BUS PADS/BUS LANE IMPROVEMENTS (FY 2020)</t>
  </si>
  <si>
    <t>REPLACEMENT BUSES (FY 2021)</t>
  </si>
  <si>
    <t>BUS PADS/BUS LANE IMPROVEMENTS (FY 2021)</t>
  </si>
  <si>
    <t>FUTURE SIGNATURE BUS SERVICE (FY 2021)</t>
  </si>
  <si>
    <t>TRANSIT CENTER MODIFICATIONS (FY 2021)</t>
  </si>
  <si>
    <t>ADVANCED HIGH CAPACITY TRANSIT IH-610/NORTHWEST TRANSIT CENTER RAMP PROVISIONS</t>
  </si>
  <si>
    <t>UPTOWN MANAGEMENT DISTRICT</t>
  </si>
  <si>
    <t>UPTOWN/WESTPARK TRANSIT CENTER</t>
  </si>
  <si>
    <t>ACQUIRE LOW-FLOOR ARTICULATED TRANSIT VEHICLES: FY 2019</t>
  </si>
  <si>
    <t>WHEELER INTERMODAL TERMINAL (FY 2021)</t>
  </si>
  <si>
    <t>BUFFALO BAYOU DAY LOT</t>
  </si>
  <si>
    <t>AT 810 SAN JACINTO ST N</t>
  </si>
  <si>
    <t>BUFFALO BAYOU DAY LOT: FY 2022</t>
  </si>
  <si>
    <t>REPLACEMENT BUSES (FY 2022)</t>
  </si>
  <si>
    <t>OTHER STUDY CORRIDORS (CAPITAL PROJECT CORRIDORS) (FY 2022)</t>
  </si>
  <si>
    <t>TRANSIT CENTER MODIFICATIONS (FY 2022)</t>
  </si>
  <si>
    <t>BUS PADS/BUS LANE IMPROVEMENTS (FY 2022)</t>
  </si>
  <si>
    <t>FUTURE SIGNATURE BUS SERVICE (FY 2021- FY 2025)</t>
  </si>
  <si>
    <t>RTP</t>
  </si>
  <si>
    <t>NORTHLINE TRANSIT CENTER</t>
  </si>
  <si>
    <t>na</t>
  </si>
  <si>
    <t>NORTHLINE TRANSIT CENTER: FY 2021</t>
  </si>
  <si>
    <t>23 - LOCAL TRANS</t>
  </si>
  <si>
    <t>W OF BARKER CYPRESS RD</t>
  </si>
  <si>
    <t>E OF W 34TH ST</t>
  </si>
  <si>
    <t>SIGNING AND RESTRIPE GENERAL PURPOSE LANE FOR OFF-PEAK HOV LANE</t>
  </si>
  <si>
    <t>BUS PADS/BUS LANE IMPROVEMENTS (FY 2023)</t>
  </si>
  <si>
    <t>TRANSIT CENTER MODIFICATIONS (FY 2023)</t>
  </si>
  <si>
    <t>BUS PADS/BUS LANE IMPROVEMENTS (FY 2024)</t>
  </si>
  <si>
    <t>FUTURE SIGNATURE BUS SERVICE (FY 2023)</t>
  </si>
  <si>
    <t>REPLACEMENT BUSES (FY 2023)</t>
  </si>
  <si>
    <t>TRANSIT CENTER MODIFICATIONS (FY 2024)</t>
  </si>
  <si>
    <t>FUTURE SIGNATURE BUS SERVICE (FY 2024)</t>
  </si>
  <si>
    <t>REPLACEMENT BUSES (FY 2024)</t>
  </si>
  <si>
    <t>Green &amp; Purple METRO Lines</t>
  </si>
  <si>
    <t>Theater District</t>
  </si>
  <si>
    <t>Municipal Courthouse</t>
  </si>
  <si>
    <t>Extension of Green and Purple LRT lines from Theater District to Municipal Courthouse</t>
  </si>
  <si>
    <t>OTHER STUDY CORRIDORS (CAPITAL PROJECT CORRIDORS) (FY 2024)</t>
  </si>
  <si>
    <t>PARK AND RIDE MODIFICATIONS (FY 2024) (ASSUME FIVE FACILITIES)</t>
  </si>
  <si>
    <t>WESTHEIMER SIGNATURE BUS SERVICE</t>
  </si>
  <si>
    <t>WEST OAKS MALL</t>
  </si>
  <si>
    <t>RAPID SERVICE FROM HAYES ROAD TO EDLOE STREET AND EXPRESS SERVICE ON IH 69 BETWEEN EDLOE STREET AND DOWNTOWN HOUSTON.</t>
  </si>
  <si>
    <t>WHEELER INTERMODAL TERMINAL (FY 2022)</t>
  </si>
  <si>
    <t>City of Conroe Transit Fleet Maintenance Facility</t>
  </si>
  <si>
    <t>at Anderson Road</t>
  </si>
  <si>
    <t>Construct Transit Fleet Maintenance Facility</t>
  </si>
  <si>
    <t>CONROE TECH PARK TRANSIT TERMINAL</t>
  </si>
  <si>
    <t>LEAGUE LINE RD AT FM 1484</t>
  </si>
  <si>
    <t>CONSTRUCT CONROE TECH PARK TRANSIT TERMINAL</t>
  </si>
  <si>
    <t>Proposed project cost increase funded with CAT 2, 5, 7 or 9</t>
  </si>
  <si>
    <t xml:space="preserve">Proposed project cost increase funded with CAT 3, 4, 6, 11, or 12 </t>
  </si>
  <si>
    <t xml:space="preserve">Projects not included in Draft TIP </t>
  </si>
  <si>
    <t>PMPOID</t>
  </si>
  <si>
    <t>TypeID</t>
  </si>
  <si>
    <t>Type</t>
  </si>
  <si>
    <t>Category</t>
  </si>
  <si>
    <t>SubCategory</t>
  </si>
  <si>
    <t>CDPROGRAM</t>
  </si>
  <si>
    <t>COMMENTS</t>
  </si>
  <si>
    <t>ROADWAY</t>
  </si>
  <si>
    <t>ADDED CAPACITY</t>
  </si>
  <si>
    <t>ROADWAY WIDENING</t>
  </si>
  <si>
    <t>Program 1</t>
  </si>
  <si>
    <t>Included in Table 1</t>
  </si>
  <si>
    <t>TRAFFIC FLOW IMPROVEMENTS</t>
  </si>
  <si>
    <t>TRAFFIC ENGINEERING</t>
  </si>
  <si>
    <t>INTERCHANGE IMPROVEMENTS</t>
  </si>
  <si>
    <t>Program 3</t>
  </si>
  <si>
    <t>RECONSTRUCT INTERCHANGE INCLUDING IH 45 &amp; IH 69 MAINLANES (NHHIP SEG - 3)</t>
  </si>
  <si>
    <t>RECONSTRUCT INTERCHANGE INCLUDING IH 45, IH 10 &amp; IH 69 MAINLANES AND IH 10 EXPRESS LANES (NHHIP SEG - 3)</t>
  </si>
  <si>
    <t>0500-03-599</t>
  </si>
  <si>
    <t>At IH 10 W</t>
  </si>
  <si>
    <t>RECONSTRUCT INTERCHANGE (NHHIP SEG - 3)</t>
  </si>
  <si>
    <t>2 - METRO-TMA, 4 - ST-WIDE, 12 - STRATEGIC</t>
  </si>
  <si>
    <t>Not included in Table 1. Will trigger conformity determination.</t>
  </si>
  <si>
    <t>0500-03-560</t>
  </si>
  <si>
    <t>RECONSTRUCT AND WIDEN FROM 8 TO 10 MAIN LANES, RECONSTRUCT AND WIDEN FROM 1 TO 4 MANAGED LANES, AND RECONSTRUCT AND WIDEN FROM TWO 2- AND 3-LANES FRONTAGE ROADS TO TWO 3-LANES FRONTAGE ROADS (NHHIP SEG - 2)</t>
  </si>
  <si>
    <t>2 - METRO-TMA, 3- LOCAL,  12 - STRATEGIC</t>
  </si>
  <si>
    <t>0500-03-597</t>
  </si>
  <si>
    <t>AT IH 610</t>
  </si>
  <si>
    <t>RECONSTRUCT INTERCHANGE (NHHIP SEG - 2)</t>
  </si>
  <si>
    <t>0500-03-596</t>
  </si>
  <si>
    <t xml:space="preserve">IH 610   </t>
  </si>
  <si>
    <t>Tidwell Road</t>
  </si>
  <si>
    <t>RECONSTRUCT AND WIDEN FROM 8 TO 12 MAIN LANES, RECONSTRUCT AND WIDEN FROM 1 TO 4 MANAGED LANES AND RECONSTRUCT AND WIDEN FROM TWO 2- AND 3-LANES FRONTAGE ROADS TO TWO 2- AND 3- LANES FRONTAGE ROADS (NHHIP SEG -1)</t>
  </si>
  <si>
    <t>Na</t>
  </si>
  <si>
    <t>Not included in Table 1. Will trigger conformity determination. Funding source not identified by sponsor.</t>
  </si>
  <si>
    <t>New projects to be programmed in 2021 - 2024 TIP</t>
  </si>
  <si>
    <t>Projects can not be programmed in 2021 - 2024 TIP at this time</t>
  </si>
  <si>
    <t>STAFF COMMENTS</t>
  </si>
  <si>
    <t>NEW ROADWAY CONSTRUCTION</t>
  </si>
  <si>
    <t>CONSTRUCT 2 LANE FRONTAGE ROADS ON NEW LOCATION</t>
  </si>
  <si>
    <t>CONSTRUCT 8 LANE FREEWAY ON NEW LOCATION, OVERPASSES, AND SB RAMP TO OLD SPANISH TRAIL (US 90A)</t>
  </si>
  <si>
    <t>BELLFORT</t>
  </si>
  <si>
    <t>RECONSTRUCT 6 MAIN LANES AND WIDEN TO ADD 2 MANAGED LANES AND 2 GENERAL PURPOSE LANES</t>
  </si>
  <si>
    <t>0389-05-129</t>
  </si>
  <si>
    <t>S OF FAIRMONT PKWY</t>
  </si>
  <si>
    <t>S OF SPENCER HWY</t>
  </si>
  <si>
    <t>WIDEN FROM 4 TO 6-LANES TO REMOVE BOTTLE NECK</t>
  </si>
  <si>
    <t>Not included in Table 1. Funding not approved.</t>
  </si>
  <si>
    <t>1002-01-006</t>
  </si>
  <si>
    <t>Galveston C/L</t>
  </si>
  <si>
    <t>Not included in Table 1. Cat 2 Funding not approved.</t>
  </si>
  <si>
    <t>GRADE SEPARATION</t>
  </si>
  <si>
    <t>2 - METRO - TMA, 3 - LOCAL</t>
  </si>
  <si>
    <t>3538-01-055</t>
  </si>
  <si>
    <t>FM 1314</t>
  </si>
  <si>
    <t>WIDEN FROM 2 TO 4-LANES DIVIDED RURAL ROADWAY WITH BICYCLE ACCOMMODATIONS</t>
  </si>
  <si>
    <t>1414-02-008</t>
  </si>
  <si>
    <t>BS 35</t>
  </si>
  <si>
    <t>SH 35 BYPASS</t>
  </si>
  <si>
    <t xml:space="preserve">WIDEN FROM 2 TO 4 LANES
</t>
  </si>
  <si>
    <t>Not included in Table 1. Funding not approved. Will trigger conformity determination.</t>
  </si>
  <si>
    <t>COST INCREASE</t>
  </si>
  <si>
    <t>REASONS FOR COST INCREASE</t>
  </si>
  <si>
    <t>Anticipate unit cost increases and a refined cost estimate from the design process are expected to be higher.</t>
  </si>
  <si>
    <t>Cost estimate rounded up in TxDOT Connect</t>
  </si>
  <si>
    <t>Project redesigned to make the bridge wider to improve geometrics and take full advantage of purchased ROW</t>
  </si>
  <si>
    <t>Design changes</t>
  </si>
  <si>
    <t xml:space="preserve">Unit cost increases and a refined cost estimate from the design process is the reason for the cost increase.  </t>
  </si>
  <si>
    <t>Cost increases due to increased unit costs and more refined estimates coming out of the design process</t>
  </si>
  <si>
    <t>INTERSECTION IMPROVEMENTS</t>
  </si>
  <si>
    <t>FACILITIES</t>
  </si>
  <si>
    <t>SEPARATE PATH</t>
  </si>
  <si>
    <t>Program 2</t>
  </si>
  <si>
    <t xml:space="preserve">WIDEN FROM 2 TO 4-LANES DIVIDED </t>
  </si>
  <si>
    <t xml:space="preserve">Unit costs have increased and estimates have been refined due to additional data coming from the design process since the CFP.    </t>
  </si>
  <si>
    <t>FAIRMONT PARKWAY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</si>
</sst>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trike/>
      <sz val="8"/>
      <color rgb="FF000000"/>
      <name val="Arial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trike/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DE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4" borderId="2" xfId="0" applyFont="1" applyFill="1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6" fillId="0" borderId="0" xfId="0" applyFont="1"/>
    <xf numFmtId="0" fontId="2" fillId="6" borderId="1" xfId="0" applyFont="1" applyFill="1" applyBorder="1"/>
    <xf numFmtId="0" fontId="2" fillId="7" borderId="2" xfId="0" applyFont="1" applyFill="1" applyBorder="1"/>
    <xf numFmtId="0" fontId="6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14" fontId="0" fillId="7" borderId="2" xfId="0" applyNumberForma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164" fontId="0" fillId="0" borderId="2" xfId="0" applyNumberFormat="1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Border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wrapText="1"/>
    </xf>
    <xf numFmtId="164" fontId="1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/>
    <xf numFmtId="0" fontId="0" fillId="6" borderId="2" xfId="0" applyFill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0" fontId="0" fillId="8" borderId="2" xfId="0" applyFill="1" applyBorder="1"/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vertical="center" wrapText="1"/>
    </xf>
    <xf numFmtId="0" fontId="6" fillId="8" borderId="2" xfId="0" applyFont="1" applyFill="1" applyBorder="1" applyAlignment="1">
      <alignment horizontal="left" vertical="center" wrapText="1"/>
    </xf>
    <xf numFmtId="164" fontId="0" fillId="8" borderId="2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10" xfId="0" applyFont="1" applyBorder="1"/>
    <xf numFmtId="0" fontId="0" fillId="0" borderId="2" xfId="0" applyBorder="1" applyAlignment="1">
      <alignment horizontal="left" wrapText="1"/>
    </xf>
    <xf numFmtId="0" fontId="6" fillId="7" borderId="2" xfId="0" applyFont="1" applyFill="1" applyBorder="1" applyAlignment="1">
      <alignment vertical="center" wrapText="1"/>
    </xf>
    <xf numFmtId="164" fontId="6" fillId="7" borderId="2" xfId="0" applyNumberFormat="1" applyFont="1" applyFill="1" applyBorder="1" applyAlignment="1">
      <alignment horizontal="center" vertical="center" wrapText="1"/>
    </xf>
    <xf numFmtId="14" fontId="6" fillId="7" borderId="2" xfId="0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2" xfId="0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9D9"/>
      <color rgb="FFE4DFEC"/>
      <color rgb="FFEFE5F7"/>
      <color rgb="FFE4D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9BEF-33BC-4949-81CC-12ACB1378E09}">
  <dimension ref="A1:R192"/>
  <sheetViews>
    <sheetView tabSelected="1" workbookViewId="0">
      <selection activeCell="I3" sqref="I3"/>
    </sheetView>
  </sheetViews>
  <sheetFormatPr defaultRowHeight="15" x14ac:dyDescent="0.25"/>
  <cols>
    <col min="1" max="1" width="7.28515625" bestFit="1" customWidth="1"/>
    <col min="2" max="2" width="6.5703125" customWidth="1"/>
    <col min="3" max="3" width="11.42578125" bestFit="1" customWidth="1"/>
    <col min="4" max="4" width="12.5703125" bestFit="1" customWidth="1"/>
    <col min="5" max="5" width="16.140625" customWidth="1"/>
    <col min="6" max="6" width="14.7109375" customWidth="1"/>
    <col min="7" max="7" width="16.140625" customWidth="1"/>
    <col min="8" max="8" width="16.5703125" customWidth="1"/>
    <col min="9" max="9" width="60.7109375" customWidth="1"/>
    <col min="10" max="10" width="17.7109375" customWidth="1"/>
    <col min="11" max="11" width="13.85546875" bestFit="1" customWidth="1"/>
    <col min="12" max="12" width="18.42578125" customWidth="1"/>
    <col min="13" max="13" width="10.140625" customWidth="1"/>
    <col min="14" max="15" width="13.85546875" bestFit="1" customWidth="1"/>
    <col min="16" max="16" width="15.5703125" customWidth="1"/>
    <col min="17" max="17" width="14.7109375" customWidth="1"/>
    <col min="18" max="18" width="10.7109375" style="11" customWidth="1"/>
  </cols>
  <sheetData>
    <row r="1" spans="1:18" s="1" customFormat="1" ht="30" customHeight="1" x14ac:dyDescent="0.25">
      <c r="A1" s="141"/>
      <c r="B1" s="141"/>
      <c r="C1" s="142" t="s">
        <v>0</v>
      </c>
      <c r="D1" s="143"/>
      <c r="E1" s="143"/>
      <c r="F1" s="64"/>
      <c r="G1" s="1" t="s">
        <v>1</v>
      </c>
      <c r="J1" s="65"/>
      <c r="K1" s="1" t="s">
        <v>2</v>
      </c>
      <c r="P1" s="2"/>
      <c r="Q1" s="142" t="s">
        <v>920</v>
      </c>
      <c r="R1" s="143"/>
    </row>
    <row r="2" spans="1:18" s="3" customFormat="1" ht="30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8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25</v>
      </c>
      <c r="N2" s="4" t="s">
        <v>27</v>
      </c>
      <c r="O2" s="4" t="s">
        <v>28</v>
      </c>
      <c r="P2" s="4" t="s">
        <v>29</v>
      </c>
      <c r="Q2" s="4" t="s">
        <v>30</v>
      </c>
      <c r="R2" s="5" t="s">
        <v>32</v>
      </c>
    </row>
    <row r="3" spans="1:18" ht="60" x14ac:dyDescent="0.25">
      <c r="A3" s="6">
        <v>17117</v>
      </c>
      <c r="B3" s="6">
        <v>2021</v>
      </c>
      <c r="C3" s="7" t="s">
        <v>34</v>
      </c>
      <c r="D3" s="7" t="s">
        <v>35</v>
      </c>
      <c r="E3" s="7" t="s">
        <v>38</v>
      </c>
      <c r="F3" s="7" t="s">
        <v>38</v>
      </c>
      <c r="G3" s="7" t="s">
        <v>41</v>
      </c>
      <c r="H3" s="7" t="s">
        <v>41</v>
      </c>
      <c r="I3" s="7" t="s">
        <v>42</v>
      </c>
      <c r="J3" s="8">
        <v>4046400</v>
      </c>
      <c r="K3" s="9">
        <v>44256</v>
      </c>
      <c r="L3" s="9">
        <v>44621</v>
      </c>
      <c r="M3" s="6" t="s">
        <v>45</v>
      </c>
      <c r="N3" s="8">
        <v>2697600</v>
      </c>
      <c r="O3" s="8">
        <v>0</v>
      </c>
      <c r="P3" s="8">
        <v>674400</v>
      </c>
      <c r="Q3" s="8">
        <v>3372000</v>
      </c>
      <c r="R3" s="10" t="s">
        <v>46</v>
      </c>
    </row>
    <row r="4" spans="1:18" ht="45" x14ac:dyDescent="0.25">
      <c r="A4" s="6">
        <v>7127</v>
      </c>
      <c r="B4" s="6">
        <v>2021</v>
      </c>
      <c r="C4" s="7" t="s">
        <v>47</v>
      </c>
      <c r="D4" s="7" t="s">
        <v>35</v>
      </c>
      <c r="E4" s="7" t="s">
        <v>38</v>
      </c>
      <c r="F4" s="7" t="s">
        <v>48</v>
      </c>
      <c r="G4" s="7" t="s">
        <v>49</v>
      </c>
      <c r="H4" s="7" t="s">
        <v>50</v>
      </c>
      <c r="I4" s="7" t="s">
        <v>51</v>
      </c>
      <c r="J4" s="8">
        <v>1182000</v>
      </c>
      <c r="K4" s="9">
        <v>44089</v>
      </c>
      <c r="L4" s="9">
        <v>44819</v>
      </c>
      <c r="M4" s="6" t="s">
        <v>45</v>
      </c>
      <c r="N4" s="8">
        <v>788000</v>
      </c>
      <c r="O4" s="8">
        <v>0</v>
      </c>
      <c r="P4" s="8">
        <v>197000</v>
      </c>
      <c r="Q4" s="8">
        <v>985000</v>
      </c>
      <c r="R4" s="10" t="s">
        <v>46</v>
      </c>
    </row>
    <row r="5" spans="1:18" ht="45" x14ac:dyDescent="0.25">
      <c r="A5" s="6">
        <v>7641</v>
      </c>
      <c r="B5" s="6">
        <v>2022</v>
      </c>
      <c r="C5" s="7" t="s">
        <v>47</v>
      </c>
      <c r="D5" s="7" t="s">
        <v>35</v>
      </c>
      <c r="E5" s="7" t="s">
        <v>38</v>
      </c>
      <c r="F5" s="7" t="s">
        <v>48</v>
      </c>
      <c r="G5" s="7" t="s">
        <v>49</v>
      </c>
      <c r="H5" s="7" t="s">
        <v>50</v>
      </c>
      <c r="I5" s="7" t="s">
        <v>52</v>
      </c>
      <c r="J5" s="8">
        <v>9717600</v>
      </c>
      <c r="K5" s="9">
        <v>44565</v>
      </c>
      <c r="L5" s="9">
        <v>45353</v>
      </c>
      <c r="M5" s="6" t="s">
        <v>45</v>
      </c>
      <c r="N5" s="8">
        <v>6478400</v>
      </c>
      <c r="O5" s="8">
        <v>0</v>
      </c>
      <c r="P5" s="8">
        <v>1619600</v>
      </c>
      <c r="Q5" s="8">
        <v>8098000</v>
      </c>
      <c r="R5" s="10" t="s">
        <v>46</v>
      </c>
    </row>
    <row r="6" spans="1:18" ht="30" x14ac:dyDescent="0.25">
      <c r="A6" s="6">
        <v>17109</v>
      </c>
      <c r="B6" s="6">
        <v>2021</v>
      </c>
      <c r="C6" s="7"/>
      <c r="D6" s="7" t="s">
        <v>35</v>
      </c>
      <c r="E6" s="7" t="s">
        <v>54</v>
      </c>
      <c r="F6" s="7" t="s">
        <v>56</v>
      </c>
      <c r="G6" s="7" t="s">
        <v>57</v>
      </c>
      <c r="H6" s="7" t="s">
        <v>58</v>
      </c>
      <c r="I6" s="7" t="s">
        <v>59</v>
      </c>
      <c r="J6" s="8">
        <v>5673600</v>
      </c>
      <c r="K6" s="9">
        <v>44348</v>
      </c>
      <c r="L6" s="9">
        <v>45107</v>
      </c>
      <c r="M6" s="6" t="s">
        <v>45</v>
      </c>
      <c r="N6" s="8">
        <v>3782400</v>
      </c>
      <c r="O6" s="8">
        <v>0</v>
      </c>
      <c r="P6" s="8">
        <v>945600</v>
      </c>
      <c r="Q6" s="8">
        <v>4728000</v>
      </c>
      <c r="R6" s="10" t="s">
        <v>61</v>
      </c>
    </row>
    <row r="7" spans="1:18" ht="30" x14ac:dyDescent="0.25">
      <c r="A7" s="6">
        <v>12760</v>
      </c>
      <c r="B7" s="6">
        <v>2021</v>
      </c>
      <c r="C7" s="7" t="s">
        <v>62</v>
      </c>
      <c r="D7" s="7" t="s">
        <v>35</v>
      </c>
      <c r="E7" s="7" t="s">
        <v>54</v>
      </c>
      <c r="F7" s="7" t="s">
        <v>64</v>
      </c>
      <c r="G7" s="7" t="s">
        <v>58</v>
      </c>
      <c r="H7" s="7" t="s">
        <v>65</v>
      </c>
      <c r="I7" s="7" t="s">
        <v>66</v>
      </c>
      <c r="J7" s="8">
        <v>8773200</v>
      </c>
      <c r="K7" s="9">
        <v>44362</v>
      </c>
      <c r="L7" s="9">
        <v>45092</v>
      </c>
      <c r="M7" s="6" t="s">
        <v>45</v>
      </c>
      <c r="N7" s="8">
        <v>5848800</v>
      </c>
      <c r="O7" s="8">
        <v>0</v>
      </c>
      <c r="P7" s="8">
        <v>1462200</v>
      </c>
      <c r="Q7" s="8">
        <v>7311000</v>
      </c>
      <c r="R7" s="10" t="s">
        <v>61</v>
      </c>
    </row>
    <row r="8" spans="1:18" ht="90" x14ac:dyDescent="0.25">
      <c r="A8" s="12">
        <v>17086</v>
      </c>
      <c r="B8" s="12">
        <v>2021</v>
      </c>
      <c r="C8" s="13" t="s">
        <v>68</v>
      </c>
      <c r="D8" s="13" t="s">
        <v>35</v>
      </c>
      <c r="E8" s="13" t="s">
        <v>54</v>
      </c>
      <c r="F8" s="13" t="s">
        <v>69</v>
      </c>
      <c r="G8" s="13" t="s">
        <v>41</v>
      </c>
      <c r="H8" s="13" t="s">
        <v>41</v>
      </c>
      <c r="I8" s="13" t="s">
        <v>70</v>
      </c>
      <c r="J8" s="14">
        <v>4839600</v>
      </c>
      <c r="K8" s="15">
        <v>44075</v>
      </c>
      <c r="L8" s="15">
        <v>44562</v>
      </c>
      <c r="M8" s="12" t="s">
        <v>73</v>
      </c>
      <c r="N8" s="14">
        <v>3226400</v>
      </c>
      <c r="O8" s="14">
        <v>806600</v>
      </c>
      <c r="P8" s="14">
        <v>0</v>
      </c>
      <c r="Q8" s="14">
        <v>4033000</v>
      </c>
      <c r="R8" s="10" t="s">
        <v>46</v>
      </c>
    </row>
    <row r="9" spans="1:18" ht="45" x14ac:dyDescent="0.25">
      <c r="A9" s="16">
        <v>10132</v>
      </c>
      <c r="B9" s="16">
        <v>2024</v>
      </c>
      <c r="C9" s="17" t="s">
        <v>74</v>
      </c>
      <c r="D9" s="17" t="s">
        <v>35</v>
      </c>
      <c r="E9" s="17" t="s">
        <v>75</v>
      </c>
      <c r="F9" s="17" t="s">
        <v>78</v>
      </c>
      <c r="G9" s="17" t="s">
        <v>79</v>
      </c>
      <c r="H9" s="17" t="s">
        <v>80</v>
      </c>
      <c r="I9" s="17" t="s">
        <v>81</v>
      </c>
      <c r="J9" s="18">
        <v>49440000</v>
      </c>
      <c r="K9" s="19">
        <v>45519</v>
      </c>
      <c r="L9" s="19">
        <v>46242</v>
      </c>
      <c r="M9" s="16" t="s">
        <v>45</v>
      </c>
      <c r="N9" s="18">
        <v>32960000</v>
      </c>
      <c r="O9" s="18">
        <v>8240000</v>
      </c>
      <c r="P9" s="18">
        <v>0</v>
      </c>
      <c r="Q9" s="18">
        <v>41200000</v>
      </c>
      <c r="R9" s="20" t="s">
        <v>82</v>
      </c>
    </row>
    <row r="10" spans="1:18" ht="30" x14ac:dyDescent="0.25">
      <c r="A10" s="6">
        <v>17082</v>
      </c>
      <c r="B10" s="6">
        <v>2021</v>
      </c>
      <c r="C10" s="7" t="s">
        <v>83</v>
      </c>
      <c r="D10" s="7" t="s">
        <v>35</v>
      </c>
      <c r="E10" s="7" t="s">
        <v>38</v>
      </c>
      <c r="F10" s="7" t="s">
        <v>84</v>
      </c>
      <c r="G10" s="7" t="s">
        <v>85</v>
      </c>
      <c r="H10" s="7" t="s">
        <v>78</v>
      </c>
      <c r="I10" s="7" t="s">
        <v>86</v>
      </c>
      <c r="J10" s="8">
        <v>46750746</v>
      </c>
      <c r="K10" s="9">
        <v>44409</v>
      </c>
      <c r="L10" s="9">
        <v>44927</v>
      </c>
      <c r="M10" s="6" t="s">
        <v>45</v>
      </c>
      <c r="N10" s="8">
        <v>31167164</v>
      </c>
      <c r="O10" s="8">
        <v>0</v>
      </c>
      <c r="P10" s="8">
        <v>7791791</v>
      </c>
      <c r="Q10" s="8">
        <v>38958955</v>
      </c>
      <c r="R10" s="10" t="s">
        <v>61</v>
      </c>
    </row>
    <row r="11" spans="1:18" ht="45" x14ac:dyDescent="0.25">
      <c r="A11" s="6">
        <v>17090</v>
      </c>
      <c r="B11" s="6">
        <v>2022</v>
      </c>
      <c r="C11" s="7" t="s">
        <v>87</v>
      </c>
      <c r="D11" s="7" t="s">
        <v>35</v>
      </c>
      <c r="E11" s="7" t="s">
        <v>75</v>
      </c>
      <c r="F11" s="7" t="s">
        <v>79</v>
      </c>
      <c r="G11" s="7" t="s">
        <v>89</v>
      </c>
      <c r="H11" s="7" t="s">
        <v>90</v>
      </c>
      <c r="I11" s="7" t="s">
        <v>91</v>
      </c>
      <c r="J11" s="8">
        <v>9638400</v>
      </c>
      <c r="K11" s="9">
        <v>44607</v>
      </c>
      <c r="L11" s="9">
        <v>45337</v>
      </c>
      <c r="M11" s="6" t="s">
        <v>45</v>
      </c>
      <c r="N11" s="8">
        <v>6425600</v>
      </c>
      <c r="O11" s="8">
        <v>1606400</v>
      </c>
      <c r="P11" s="8">
        <v>0</v>
      </c>
      <c r="Q11" s="8">
        <v>8032000</v>
      </c>
      <c r="R11" s="20" t="s">
        <v>82</v>
      </c>
    </row>
    <row r="12" spans="1:18" ht="45" x14ac:dyDescent="0.25">
      <c r="A12" s="16">
        <v>18401</v>
      </c>
      <c r="B12" s="16">
        <v>2023</v>
      </c>
      <c r="C12" s="17" t="s">
        <v>92</v>
      </c>
      <c r="D12" s="17" t="s">
        <v>35</v>
      </c>
      <c r="E12" s="17" t="s">
        <v>75</v>
      </c>
      <c r="F12" s="17" t="s">
        <v>79</v>
      </c>
      <c r="G12" s="17" t="s">
        <v>94</v>
      </c>
      <c r="H12" s="17" t="s">
        <v>89</v>
      </c>
      <c r="I12" s="17" t="s">
        <v>95</v>
      </c>
      <c r="J12" s="18">
        <v>36480000</v>
      </c>
      <c r="K12" s="19">
        <v>45153</v>
      </c>
      <c r="L12" s="19">
        <v>45884</v>
      </c>
      <c r="M12" s="16" t="s">
        <v>45</v>
      </c>
      <c r="N12" s="18">
        <v>24320000</v>
      </c>
      <c r="O12" s="18">
        <v>6080000</v>
      </c>
      <c r="P12" s="18">
        <v>0</v>
      </c>
      <c r="Q12" s="18">
        <v>30400000</v>
      </c>
      <c r="R12" s="10" t="s">
        <v>61</v>
      </c>
    </row>
    <row r="13" spans="1:18" ht="45" x14ac:dyDescent="0.25">
      <c r="A13" s="21">
        <v>18015</v>
      </c>
      <c r="B13" s="21">
        <v>2023</v>
      </c>
      <c r="C13" s="22" t="s">
        <v>96</v>
      </c>
      <c r="D13" s="22" t="s">
        <v>35</v>
      </c>
      <c r="E13" s="22" t="s">
        <v>75</v>
      </c>
      <c r="F13" s="22" t="s">
        <v>79</v>
      </c>
      <c r="G13" s="22" t="s">
        <v>98</v>
      </c>
      <c r="H13" s="22"/>
      <c r="I13" s="22" t="s">
        <v>99</v>
      </c>
      <c r="J13" s="18">
        <v>23520000</v>
      </c>
      <c r="K13" s="23">
        <v>44819</v>
      </c>
      <c r="L13" s="23">
        <v>45550</v>
      </c>
      <c r="M13" s="21" t="s">
        <v>45</v>
      </c>
      <c r="N13" s="24">
        <v>15680000</v>
      </c>
      <c r="O13" s="24">
        <v>3920000</v>
      </c>
      <c r="P13" s="24">
        <v>0</v>
      </c>
      <c r="Q13" s="24">
        <v>19600000</v>
      </c>
      <c r="R13" s="25" t="s">
        <v>82</v>
      </c>
    </row>
    <row r="14" spans="1:18" ht="45" x14ac:dyDescent="0.25">
      <c r="A14" s="6">
        <v>18014</v>
      </c>
      <c r="B14" s="6">
        <v>2023</v>
      </c>
      <c r="C14" s="7" t="s">
        <v>100</v>
      </c>
      <c r="D14" s="7" t="s">
        <v>35</v>
      </c>
      <c r="E14" s="7" t="s">
        <v>75</v>
      </c>
      <c r="F14" s="7" t="s">
        <v>79</v>
      </c>
      <c r="G14" s="7" t="s">
        <v>101</v>
      </c>
      <c r="H14" s="7"/>
      <c r="I14" s="7" t="s">
        <v>99</v>
      </c>
      <c r="J14" s="8">
        <v>18000000</v>
      </c>
      <c r="K14" s="9">
        <v>44819</v>
      </c>
      <c r="L14" s="9">
        <v>45367</v>
      </c>
      <c r="M14" s="6" t="s">
        <v>45</v>
      </c>
      <c r="N14" s="8">
        <v>12000000</v>
      </c>
      <c r="O14" s="8">
        <v>3000000</v>
      </c>
      <c r="P14" s="8">
        <v>0</v>
      </c>
      <c r="Q14" s="8">
        <v>15000000</v>
      </c>
      <c r="R14" s="20" t="s">
        <v>82</v>
      </c>
    </row>
    <row r="15" spans="1:18" ht="45" x14ac:dyDescent="0.25">
      <c r="A15" s="16">
        <v>18023</v>
      </c>
      <c r="B15" s="16">
        <v>2023</v>
      </c>
      <c r="C15" s="17" t="s">
        <v>102</v>
      </c>
      <c r="D15" s="17" t="s">
        <v>35</v>
      </c>
      <c r="E15" s="17" t="s">
        <v>75</v>
      </c>
      <c r="F15" s="17" t="s">
        <v>79</v>
      </c>
      <c r="G15" s="17" t="s">
        <v>58</v>
      </c>
      <c r="H15" s="17"/>
      <c r="I15" s="17" t="s">
        <v>99</v>
      </c>
      <c r="J15" s="18">
        <v>26040000</v>
      </c>
      <c r="K15" s="19">
        <v>44819</v>
      </c>
      <c r="L15" s="19">
        <v>45550</v>
      </c>
      <c r="M15" s="16" t="s">
        <v>45</v>
      </c>
      <c r="N15" s="18">
        <v>17360000</v>
      </c>
      <c r="O15" s="18">
        <v>4340000</v>
      </c>
      <c r="P15" s="18">
        <v>0</v>
      </c>
      <c r="Q15" s="18">
        <v>21700000</v>
      </c>
      <c r="R15" s="20" t="s">
        <v>82</v>
      </c>
    </row>
    <row r="16" spans="1:18" ht="45" x14ac:dyDescent="0.25">
      <c r="A16" s="6">
        <v>18037</v>
      </c>
      <c r="B16" s="6">
        <v>2023</v>
      </c>
      <c r="C16" s="7" t="s">
        <v>103</v>
      </c>
      <c r="D16" s="7" t="s">
        <v>35</v>
      </c>
      <c r="E16" s="7" t="s">
        <v>75</v>
      </c>
      <c r="F16" s="26" t="s">
        <v>79</v>
      </c>
      <c r="G16" s="26" t="s">
        <v>104</v>
      </c>
      <c r="H16" s="7"/>
      <c r="I16" s="26" t="s">
        <v>99</v>
      </c>
      <c r="J16" s="8">
        <v>19200000</v>
      </c>
      <c r="K16" s="9">
        <v>44805</v>
      </c>
      <c r="L16" s="9">
        <v>45536</v>
      </c>
      <c r="M16" s="6" t="s">
        <v>45</v>
      </c>
      <c r="N16" s="8">
        <v>12800000</v>
      </c>
      <c r="O16" s="8">
        <v>3200000</v>
      </c>
      <c r="P16" s="8">
        <v>0</v>
      </c>
      <c r="Q16" s="8">
        <v>16000000</v>
      </c>
      <c r="R16" s="20" t="s">
        <v>82</v>
      </c>
    </row>
    <row r="17" spans="1:18" ht="45" x14ac:dyDescent="0.25">
      <c r="A17" s="27">
        <v>18046</v>
      </c>
      <c r="B17" s="27">
        <v>2023</v>
      </c>
      <c r="C17" s="28" t="s">
        <v>105</v>
      </c>
      <c r="D17" s="28" t="s">
        <v>35</v>
      </c>
      <c r="E17" s="28" t="s">
        <v>75</v>
      </c>
      <c r="F17" s="29" t="s">
        <v>79</v>
      </c>
      <c r="G17" s="29" t="s">
        <v>106</v>
      </c>
      <c r="H17" s="28"/>
      <c r="I17" s="29" t="s">
        <v>99</v>
      </c>
      <c r="J17" s="8">
        <v>27000000</v>
      </c>
      <c r="K17" s="30">
        <v>44805</v>
      </c>
      <c r="L17" s="30">
        <v>45536</v>
      </c>
      <c r="M17" s="27" t="s">
        <v>45</v>
      </c>
      <c r="N17" s="31">
        <v>0</v>
      </c>
      <c r="O17" s="31">
        <v>22500000</v>
      </c>
      <c r="P17" s="31">
        <v>0</v>
      </c>
      <c r="Q17" s="31">
        <v>22500000</v>
      </c>
      <c r="R17" s="25" t="s">
        <v>107</v>
      </c>
    </row>
    <row r="18" spans="1:18" ht="45" x14ac:dyDescent="0.25">
      <c r="A18" s="16">
        <v>18027</v>
      </c>
      <c r="B18" s="16">
        <v>2024</v>
      </c>
      <c r="C18" s="17" t="s">
        <v>108</v>
      </c>
      <c r="D18" s="17" t="s">
        <v>35</v>
      </c>
      <c r="E18" s="17" t="s">
        <v>75</v>
      </c>
      <c r="F18" s="17" t="s">
        <v>110</v>
      </c>
      <c r="G18" s="17" t="s">
        <v>111</v>
      </c>
      <c r="H18" s="17" t="s">
        <v>112</v>
      </c>
      <c r="I18" s="17" t="s">
        <v>113</v>
      </c>
      <c r="J18" s="18">
        <v>54000000</v>
      </c>
      <c r="K18" s="19">
        <v>45184</v>
      </c>
      <c r="L18" s="19">
        <v>45915</v>
      </c>
      <c r="M18" s="16" t="s">
        <v>45</v>
      </c>
      <c r="N18" s="18">
        <v>36000000</v>
      </c>
      <c r="O18" s="18">
        <v>9000000</v>
      </c>
      <c r="P18" s="18">
        <v>0</v>
      </c>
      <c r="Q18" s="18">
        <v>45000000</v>
      </c>
      <c r="R18" s="20" t="s">
        <v>82</v>
      </c>
    </row>
    <row r="19" spans="1:18" ht="45" x14ac:dyDescent="0.25">
      <c r="A19" s="6">
        <v>255</v>
      </c>
      <c r="B19" s="6">
        <v>2022</v>
      </c>
      <c r="C19" s="7" t="s">
        <v>114</v>
      </c>
      <c r="D19" s="7" t="s">
        <v>35</v>
      </c>
      <c r="E19" s="7" t="s">
        <v>75</v>
      </c>
      <c r="F19" s="7" t="s">
        <v>115</v>
      </c>
      <c r="G19" s="7" t="s">
        <v>116</v>
      </c>
      <c r="H19" s="7" t="s">
        <v>117</v>
      </c>
      <c r="I19" s="7" t="s">
        <v>118</v>
      </c>
      <c r="J19" s="8">
        <v>54600000</v>
      </c>
      <c r="K19" s="9">
        <v>44454</v>
      </c>
      <c r="L19" s="9">
        <v>45184</v>
      </c>
      <c r="M19" s="6" t="s">
        <v>45</v>
      </c>
      <c r="N19" s="8">
        <v>36400000</v>
      </c>
      <c r="O19" s="8">
        <v>9100000</v>
      </c>
      <c r="P19" s="8">
        <v>0</v>
      </c>
      <c r="Q19" s="8">
        <v>45500000</v>
      </c>
      <c r="R19" s="20" t="s">
        <v>82</v>
      </c>
    </row>
    <row r="20" spans="1:18" ht="45" x14ac:dyDescent="0.25">
      <c r="A20" s="6">
        <v>251</v>
      </c>
      <c r="B20" s="6">
        <v>2021</v>
      </c>
      <c r="C20" s="7" t="s">
        <v>119</v>
      </c>
      <c r="D20" s="7" t="s">
        <v>35</v>
      </c>
      <c r="E20" s="7" t="s">
        <v>75</v>
      </c>
      <c r="F20" s="7" t="s">
        <v>115</v>
      </c>
      <c r="G20" s="7" t="s">
        <v>120</v>
      </c>
      <c r="H20" s="7" t="s">
        <v>121</v>
      </c>
      <c r="I20" s="7" t="s">
        <v>122</v>
      </c>
      <c r="J20" s="8">
        <v>10200000</v>
      </c>
      <c r="K20" s="9">
        <v>44180</v>
      </c>
      <c r="L20" s="9">
        <v>44910</v>
      </c>
      <c r="M20" s="6" t="s">
        <v>45</v>
      </c>
      <c r="N20" s="8">
        <v>6800000</v>
      </c>
      <c r="O20" s="8">
        <v>1700000</v>
      </c>
      <c r="P20" s="8">
        <v>0</v>
      </c>
      <c r="Q20" s="8">
        <v>8500000</v>
      </c>
      <c r="R20" s="20" t="s">
        <v>107</v>
      </c>
    </row>
    <row r="21" spans="1:18" ht="45" x14ac:dyDescent="0.25">
      <c r="A21" s="6">
        <v>256</v>
      </c>
      <c r="B21" s="6">
        <v>2022</v>
      </c>
      <c r="C21" s="7" t="s">
        <v>123</v>
      </c>
      <c r="D21" s="7" t="s">
        <v>35</v>
      </c>
      <c r="E21" s="7" t="s">
        <v>75</v>
      </c>
      <c r="F21" s="7" t="s">
        <v>115</v>
      </c>
      <c r="G21" s="7" t="s">
        <v>125</v>
      </c>
      <c r="H21" s="7" t="s">
        <v>126</v>
      </c>
      <c r="I21" s="7" t="s">
        <v>127</v>
      </c>
      <c r="J21" s="8">
        <v>33600000</v>
      </c>
      <c r="K21" s="9">
        <v>44562</v>
      </c>
      <c r="L21" s="9">
        <v>45297</v>
      </c>
      <c r="M21" s="6" t="s">
        <v>45</v>
      </c>
      <c r="N21" s="8">
        <v>22400000</v>
      </c>
      <c r="O21" s="8">
        <v>5600000</v>
      </c>
      <c r="P21" s="8">
        <v>0</v>
      </c>
      <c r="Q21" s="8">
        <v>28000000</v>
      </c>
      <c r="R21" s="20" t="s">
        <v>82</v>
      </c>
    </row>
    <row r="22" spans="1:18" ht="45" x14ac:dyDescent="0.25">
      <c r="A22" s="6">
        <v>252</v>
      </c>
      <c r="B22" s="6">
        <v>2022</v>
      </c>
      <c r="C22" s="7" t="s">
        <v>128</v>
      </c>
      <c r="D22" s="7" t="s">
        <v>35</v>
      </c>
      <c r="E22" s="7" t="s">
        <v>75</v>
      </c>
      <c r="F22" s="7" t="s">
        <v>115</v>
      </c>
      <c r="G22" s="7" t="s">
        <v>110</v>
      </c>
      <c r="H22" s="7" t="s">
        <v>126</v>
      </c>
      <c r="I22" s="7" t="s">
        <v>86</v>
      </c>
      <c r="J22" s="8">
        <v>44880000</v>
      </c>
      <c r="K22" s="9">
        <v>44562</v>
      </c>
      <c r="L22" s="9">
        <v>45304</v>
      </c>
      <c r="M22" s="6" t="s">
        <v>45</v>
      </c>
      <c r="N22" s="8">
        <v>29920000</v>
      </c>
      <c r="O22" s="8">
        <v>7480000</v>
      </c>
      <c r="P22" s="8">
        <v>0</v>
      </c>
      <c r="Q22" s="8">
        <v>37400000</v>
      </c>
      <c r="R22" s="20" t="s">
        <v>82</v>
      </c>
    </row>
    <row r="23" spans="1:18" ht="45" x14ac:dyDescent="0.25">
      <c r="A23" s="16">
        <v>14258</v>
      </c>
      <c r="B23" s="16">
        <v>2022</v>
      </c>
      <c r="C23" s="17" t="s">
        <v>130</v>
      </c>
      <c r="D23" s="17" t="s">
        <v>35</v>
      </c>
      <c r="E23" s="17" t="s">
        <v>75</v>
      </c>
      <c r="F23" s="17" t="s">
        <v>115</v>
      </c>
      <c r="G23" s="17" t="s">
        <v>110</v>
      </c>
      <c r="H23" s="17" t="s">
        <v>125</v>
      </c>
      <c r="I23" s="17" t="s">
        <v>131</v>
      </c>
      <c r="J23" s="18">
        <v>11520000</v>
      </c>
      <c r="K23" s="19">
        <v>44576</v>
      </c>
      <c r="L23" s="19">
        <v>45306</v>
      </c>
      <c r="M23" s="16" t="s">
        <v>45</v>
      </c>
      <c r="N23" s="18">
        <v>7680000</v>
      </c>
      <c r="O23" s="18">
        <v>1920000</v>
      </c>
      <c r="P23" s="18">
        <v>0</v>
      </c>
      <c r="Q23" s="18">
        <v>9600000</v>
      </c>
      <c r="R23" s="20" t="s">
        <v>133</v>
      </c>
    </row>
    <row r="24" spans="1:18" ht="45" x14ac:dyDescent="0.25">
      <c r="A24" s="32">
        <v>14712</v>
      </c>
      <c r="B24" s="32">
        <v>2022</v>
      </c>
      <c r="C24" s="33" t="s">
        <v>134</v>
      </c>
      <c r="D24" s="33" t="s">
        <v>35</v>
      </c>
      <c r="E24" s="33" t="s">
        <v>75</v>
      </c>
      <c r="F24" s="33" t="s">
        <v>115</v>
      </c>
      <c r="G24" s="33" t="s">
        <v>135</v>
      </c>
      <c r="H24" s="33" t="s">
        <v>110</v>
      </c>
      <c r="I24" s="33" t="s">
        <v>131</v>
      </c>
      <c r="J24" s="18">
        <v>9960000</v>
      </c>
      <c r="K24" s="34">
        <v>44576</v>
      </c>
      <c r="L24" s="34">
        <v>45397</v>
      </c>
      <c r="M24" s="32" t="s">
        <v>45</v>
      </c>
      <c r="N24" s="35">
        <v>6640000</v>
      </c>
      <c r="O24" s="35">
        <v>1660000</v>
      </c>
      <c r="P24" s="35">
        <v>0</v>
      </c>
      <c r="Q24" s="35">
        <v>8300000</v>
      </c>
      <c r="R24" s="20" t="s">
        <v>82</v>
      </c>
    </row>
    <row r="25" spans="1:18" ht="45" x14ac:dyDescent="0.25">
      <c r="A25" s="16">
        <v>254</v>
      </c>
      <c r="B25" s="16">
        <v>2023</v>
      </c>
      <c r="C25" s="17" t="s">
        <v>136</v>
      </c>
      <c r="D25" s="17" t="s">
        <v>35</v>
      </c>
      <c r="E25" s="17" t="s">
        <v>75</v>
      </c>
      <c r="F25" s="17" t="s">
        <v>115</v>
      </c>
      <c r="G25" s="17" t="s">
        <v>117</v>
      </c>
      <c r="H25" s="17" t="s">
        <v>137</v>
      </c>
      <c r="I25" s="17" t="s">
        <v>138</v>
      </c>
      <c r="J25" s="18">
        <v>24960000</v>
      </c>
      <c r="K25" s="19">
        <v>44819</v>
      </c>
      <c r="L25" s="19">
        <v>45550</v>
      </c>
      <c r="M25" s="16" t="s">
        <v>45</v>
      </c>
      <c r="N25" s="18">
        <v>16640000</v>
      </c>
      <c r="O25" s="18">
        <v>4160000</v>
      </c>
      <c r="P25" s="18">
        <v>0</v>
      </c>
      <c r="Q25" s="18">
        <v>20800000</v>
      </c>
      <c r="R25" s="20" t="s">
        <v>82</v>
      </c>
    </row>
    <row r="26" spans="1:18" ht="45" x14ac:dyDescent="0.25">
      <c r="A26" s="6">
        <v>18646</v>
      </c>
      <c r="B26" s="6">
        <v>2021</v>
      </c>
      <c r="C26" s="7" t="s">
        <v>139</v>
      </c>
      <c r="D26" s="7" t="s">
        <v>35</v>
      </c>
      <c r="E26" s="7" t="s">
        <v>75</v>
      </c>
      <c r="F26" s="7" t="s">
        <v>89</v>
      </c>
      <c r="G26" s="7" t="s">
        <v>140</v>
      </c>
      <c r="H26" s="7" t="s">
        <v>79</v>
      </c>
      <c r="I26" s="7" t="s">
        <v>91</v>
      </c>
      <c r="J26" s="8">
        <v>6500000</v>
      </c>
      <c r="K26" s="9">
        <v>44075</v>
      </c>
      <c r="L26" s="9">
        <v>44507</v>
      </c>
      <c r="M26" s="6" t="s">
        <v>45</v>
      </c>
      <c r="N26" s="8">
        <v>2743200</v>
      </c>
      <c r="O26" s="8">
        <v>685000</v>
      </c>
      <c r="P26" s="8">
        <v>0</v>
      </c>
      <c r="Q26" s="8">
        <v>3429000</v>
      </c>
      <c r="R26" s="10" t="s">
        <v>141</v>
      </c>
    </row>
    <row r="27" spans="1:18" ht="30" x14ac:dyDescent="0.25">
      <c r="A27" s="6">
        <v>11654</v>
      </c>
      <c r="B27" s="6">
        <v>2022</v>
      </c>
      <c r="C27" s="7" t="s">
        <v>142</v>
      </c>
      <c r="D27" s="7" t="s">
        <v>35</v>
      </c>
      <c r="E27" s="7" t="s">
        <v>38</v>
      </c>
      <c r="F27" s="7" t="s">
        <v>143</v>
      </c>
      <c r="G27" s="7" t="s">
        <v>144</v>
      </c>
      <c r="H27" s="7" t="s">
        <v>145</v>
      </c>
      <c r="I27" s="7" t="s">
        <v>86</v>
      </c>
      <c r="J27" s="8">
        <v>5586986.3999999994</v>
      </c>
      <c r="K27" s="9">
        <v>44469</v>
      </c>
      <c r="L27" s="9">
        <v>44997</v>
      </c>
      <c r="M27" s="6" t="s">
        <v>45</v>
      </c>
      <c r="N27" s="8">
        <v>3724657</v>
      </c>
      <c r="O27" s="8">
        <v>0</v>
      </c>
      <c r="P27" s="8">
        <v>931165</v>
      </c>
      <c r="Q27" s="8">
        <v>4655822</v>
      </c>
      <c r="R27" s="10" t="s">
        <v>61</v>
      </c>
    </row>
    <row r="28" spans="1:18" ht="45" x14ac:dyDescent="0.25">
      <c r="A28" s="6">
        <v>17113</v>
      </c>
      <c r="B28" s="6">
        <v>2024</v>
      </c>
      <c r="C28" s="7" t="s">
        <v>146</v>
      </c>
      <c r="D28" s="7" t="s">
        <v>147</v>
      </c>
      <c r="E28" s="7" t="s">
        <v>148</v>
      </c>
      <c r="F28" s="7" t="s">
        <v>149</v>
      </c>
      <c r="G28" s="7" t="s">
        <v>150</v>
      </c>
      <c r="H28" s="7" t="s">
        <v>151</v>
      </c>
      <c r="I28" s="7" t="s">
        <v>152</v>
      </c>
      <c r="J28" s="8">
        <v>46945200</v>
      </c>
      <c r="K28" s="9">
        <v>45292</v>
      </c>
      <c r="L28" s="9">
        <v>46023</v>
      </c>
      <c r="M28" s="6" t="s">
        <v>45</v>
      </c>
      <c r="N28" s="8">
        <v>0</v>
      </c>
      <c r="O28" s="8">
        <v>39121000</v>
      </c>
      <c r="P28" s="8">
        <v>0</v>
      </c>
      <c r="Q28" s="8">
        <v>39121000</v>
      </c>
      <c r="R28" s="20" t="s">
        <v>82</v>
      </c>
    </row>
    <row r="29" spans="1:18" ht="30" x14ac:dyDescent="0.25">
      <c r="A29" s="6">
        <v>18647</v>
      </c>
      <c r="B29" s="6">
        <v>2021</v>
      </c>
      <c r="C29" s="7" t="s">
        <v>153</v>
      </c>
      <c r="D29" s="7" t="s">
        <v>147</v>
      </c>
      <c r="E29" s="7" t="s">
        <v>154</v>
      </c>
      <c r="F29" s="7" t="s">
        <v>150</v>
      </c>
      <c r="G29" s="7" t="s">
        <v>155</v>
      </c>
      <c r="H29" s="7" t="s">
        <v>156</v>
      </c>
      <c r="I29" s="7" t="s">
        <v>157</v>
      </c>
      <c r="J29" s="8">
        <v>1126016.3999999999</v>
      </c>
      <c r="K29" s="9">
        <v>44290</v>
      </c>
      <c r="L29" s="9">
        <v>45017</v>
      </c>
      <c r="M29" s="6" t="s">
        <v>45</v>
      </c>
      <c r="N29" s="8">
        <v>750687</v>
      </c>
      <c r="O29" s="8">
        <v>0</v>
      </c>
      <c r="P29" s="8">
        <v>187660</v>
      </c>
      <c r="Q29" s="8">
        <f>SUM(N29:P29)</f>
        <v>938347</v>
      </c>
      <c r="R29" s="20" t="s">
        <v>158</v>
      </c>
    </row>
    <row r="30" spans="1:18" ht="30" x14ac:dyDescent="0.25">
      <c r="A30" s="6">
        <v>18026</v>
      </c>
      <c r="B30" s="6">
        <v>2021</v>
      </c>
      <c r="C30" s="7"/>
      <c r="D30" s="7" t="s">
        <v>159</v>
      </c>
      <c r="E30" s="7" t="s">
        <v>160</v>
      </c>
      <c r="F30" s="7" t="s">
        <v>160</v>
      </c>
      <c r="G30" s="7" t="s">
        <v>41</v>
      </c>
      <c r="H30" s="7" t="s">
        <v>41</v>
      </c>
      <c r="I30" s="7" t="s">
        <v>161</v>
      </c>
      <c r="J30" s="8">
        <v>2807660.4</v>
      </c>
      <c r="K30" s="9">
        <v>44256</v>
      </c>
      <c r="L30" s="9">
        <v>44994</v>
      </c>
      <c r="M30" s="6" t="s">
        <v>45</v>
      </c>
      <c r="N30" s="8">
        <v>1871774</v>
      </c>
      <c r="O30" s="8">
        <v>0</v>
      </c>
      <c r="P30" s="8">
        <v>467943</v>
      </c>
      <c r="Q30" s="8">
        <v>2339717</v>
      </c>
      <c r="R30" s="10" t="s">
        <v>141</v>
      </c>
    </row>
    <row r="31" spans="1:18" ht="60" x14ac:dyDescent="0.25">
      <c r="A31" s="27">
        <v>18016</v>
      </c>
      <c r="B31" s="27">
        <v>2024</v>
      </c>
      <c r="C31" s="28"/>
      <c r="D31" s="28" t="s">
        <v>159</v>
      </c>
      <c r="E31" s="28" t="s">
        <v>75</v>
      </c>
      <c r="F31" s="28" t="s">
        <v>163</v>
      </c>
      <c r="G31" s="28" t="s">
        <v>89</v>
      </c>
      <c r="H31" s="28" t="s">
        <v>164</v>
      </c>
      <c r="I31" s="28" t="s">
        <v>165</v>
      </c>
      <c r="J31" s="31">
        <v>2650852.7999999998</v>
      </c>
      <c r="K31" s="30">
        <v>45366</v>
      </c>
      <c r="L31" s="30">
        <v>46096</v>
      </c>
      <c r="M31" s="27" t="s">
        <v>45</v>
      </c>
      <c r="N31" s="31">
        <v>1767235</v>
      </c>
      <c r="O31" s="31">
        <v>441809</v>
      </c>
      <c r="P31" s="31">
        <v>0</v>
      </c>
      <c r="Q31" s="31">
        <v>2209044</v>
      </c>
      <c r="R31" s="36" t="s">
        <v>61</v>
      </c>
    </row>
    <row r="32" spans="1:18" ht="75" x14ac:dyDescent="0.25">
      <c r="A32" s="6">
        <v>17050</v>
      </c>
      <c r="B32" s="6">
        <v>2021</v>
      </c>
      <c r="C32" s="7" t="s">
        <v>166</v>
      </c>
      <c r="D32" s="7" t="s">
        <v>159</v>
      </c>
      <c r="E32" s="7" t="s">
        <v>75</v>
      </c>
      <c r="F32" s="7" t="s">
        <v>167</v>
      </c>
      <c r="G32" s="7" t="s">
        <v>168</v>
      </c>
      <c r="H32" s="7" t="s">
        <v>169</v>
      </c>
      <c r="I32" s="7" t="s">
        <v>170</v>
      </c>
      <c r="J32" s="8">
        <v>52200000</v>
      </c>
      <c r="K32" s="9">
        <v>44301</v>
      </c>
      <c r="L32" s="9">
        <v>45031</v>
      </c>
      <c r="M32" s="6" t="s">
        <v>45</v>
      </c>
      <c r="N32" s="8">
        <v>34800000</v>
      </c>
      <c r="O32" s="8">
        <v>8700000</v>
      </c>
      <c r="P32" s="8">
        <v>0</v>
      </c>
      <c r="Q32" s="8">
        <v>43500000</v>
      </c>
      <c r="R32" s="20" t="s">
        <v>82</v>
      </c>
    </row>
    <row r="33" spans="1:18" ht="90" x14ac:dyDescent="0.25">
      <c r="A33" s="6">
        <v>11</v>
      </c>
      <c r="B33" s="6">
        <v>2022</v>
      </c>
      <c r="C33" s="7" t="s">
        <v>171</v>
      </c>
      <c r="D33" s="7" t="s">
        <v>159</v>
      </c>
      <c r="E33" s="7" t="s">
        <v>75</v>
      </c>
      <c r="F33" s="7" t="s">
        <v>167</v>
      </c>
      <c r="G33" s="7" t="s">
        <v>169</v>
      </c>
      <c r="H33" s="7" t="s">
        <v>172</v>
      </c>
      <c r="I33" s="7" t="s">
        <v>173</v>
      </c>
      <c r="J33" s="8">
        <v>49560000</v>
      </c>
      <c r="K33" s="9">
        <v>44454</v>
      </c>
      <c r="L33" s="9">
        <v>45184</v>
      </c>
      <c r="M33" s="6" t="s">
        <v>45</v>
      </c>
      <c r="N33" s="8">
        <v>33040000</v>
      </c>
      <c r="O33" s="8">
        <v>8260000</v>
      </c>
      <c r="P33" s="8">
        <v>0</v>
      </c>
      <c r="Q33" s="8">
        <v>41300000</v>
      </c>
      <c r="R33" s="20" t="s">
        <v>82</v>
      </c>
    </row>
    <row r="34" spans="1:18" ht="45" x14ac:dyDescent="0.25">
      <c r="A34" s="16">
        <v>13</v>
      </c>
      <c r="B34" s="16">
        <v>2021</v>
      </c>
      <c r="C34" s="17" t="s">
        <v>174</v>
      </c>
      <c r="D34" s="17" t="s">
        <v>159</v>
      </c>
      <c r="E34" s="17" t="s">
        <v>75</v>
      </c>
      <c r="F34" s="17" t="s">
        <v>176</v>
      </c>
      <c r="G34" s="17" t="s">
        <v>164</v>
      </c>
      <c r="H34" s="17" t="s">
        <v>115</v>
      </c>
      <c r="I34" s="17" t="s">
        <v>177</v>
      </c>
      <c r="J34" s="18">
        <v>49200000</v>
      </c>
      <c r="K34" s="19">
        <v>44075</v>
      </c>
      <c r="L34" s="19">
        <v>44652</v>
      </c>
      <c r="M34" s="16" t="s">
        <v>45</v>
      </c>
      <c r="N34" s="18">
        <v>32800000</v>
      </c>
      <c r="O34" s="18">
        <v>8200000</v>
      </c>
      <c r="P34" s="18">
        <v>0</v>
      </c>
      <c r="Q34" s="18">
        <v>41000000</v>
      </c>
      <c r="R34" s="20" t="s">
        <v>82</v>
      </c>
    </row>
    <row r="35" spans="1:18" ht="45" x14ac:dyDescent="0.25">
      <c r="A35" s="6">
        <v>17110</v>
      </c>
      <c r="B35" s="6">
        <v>2024</v>
      </c>
      <c r="C35" s="7" t="s">
        <v>178</v>
      </c>
      <c r="D35" s="7" t="s">
        <v>159</v>
      </c>
      <c r="E35" s="7" t="s">
        <v>179</v>
      </c>
      <c r="F35" s="7" t="s">
        <v>180</v>
      </c>
      <c r="G35" s="7" t="s">
        <v>89</v>
      </c>
      <c r="H35" s="7" t="s">
        <v>181</v>
      </c>
      <c r="I35" s="7" t="s">
        <v>182</v>
      </c>
      <c r="J35" s="8">
        <v>90272400</v>
      </c>
      <c r="K35" s="9">
        <v>45297</v>
      </c>
      <c r="L35" s="9">
        <v>46025</v>
      </c>
      <c r="M35" s="6" t="s">
        <v>45</v>
      </c>
      <c r="N35" s="8">
        <v>60181600</v>
      </c>
      <c r="O35" s="8">
        <v>15045400</v>
      </c>
      <c r="P35" s="8">
        <v>0</v>
      </c>
      <c r="Q35" s="8">
        <v>75227000</v>
      </c>
      <c r="R35" s="20" t="s">
        <v>82</v>
      </c>
    </row>
    <row r="36" spans="1:18" ht="45" x14ac:dyDescent="0.25">
      <c r="A36" s="6">
        <v>18515</v>
      </c>
      <c r="B36" s="6">
        <v>2022</v>
      </c>
      <c r="C36" s="7" t="s">
        <v>183</v>
      </c>
      <c r="D36" s="7" t="s">
        <v>159</v>
      </c>
      <c r="E36" s="7" t="s">
        <v>75</v>
      </c>
      <c r="F36" s="7" t="s">
        <v>184</v>
      </c>
      <c r="G36" s="7" t="s">
        <v>185</v>
      </c>
      <c r="H36" s="7" t="s">
        <v>186</v>
      </c>
      <c r="I36" s="7" t="s">
        <v>187</v>
      </c>
      <c r="J36" s="8">
        <v>68400000</v>
      </c>
      <c r="K36" s="9">
        <v>44454</v>
      </c>
      <c r="L36" s="9">
        <v>45184</v>
      </c>
      <c r="M36" s="6" t="s">
        <v>45</v>
      </c>
      <c r="N36" s="8">
        <v>45600000</v>
      </c>
      <c r="O36" s="8">
        <v>11400000</v>
      </c>
      <c r="P36" s="8">
        <v>0</v>
      </c>
      <c r="Q36" s="8">
        <v>57000000</v>
      </c>
      <c r="R36" s="20" t="s">
        <v>82</v>
      </c>
    </row>
    <row r="37" spans="1:18" ht="45" x14ac:dyDescent="0.25">
      <c r="A37" s="6">
        <v>981</v>
      </c>
      <c r="B37" s="6">
        <v>2021</v>
      </c>
      <c r="C37" s="7" t="s">
        <v>188</v>
      </c>
      <c r="D37" s="7" t="s">
        <v>159</v>
      </c>
      <c r="E37" s="7" t="s">
        <v>75</v>
      </c>
      <c r="F37" s="7" t="s">
        <v>184</v>
      </c>
      <c r="G37" s="7" t="s">
        <v>172</v>
      </c>
      <c r="H37" s="7" t="s">
        <v>185</v>
      </c>
      <c r="I37" s="7" t="s">
        <v>189</v>
      </c>
      <c r="J37" s="8">
        <v>63600000</v>
      </c>
      <c r="K37" s="9">
        <v>44331</v>
      </c>
      <c r="L37" s="9">
        <v>45061</v>
      </c>
      <c r="M37" s="6" t="s">
        <v>45</v>
      </c>
      <c r="N37" s="8">
        <v>42400000</v>
      </c>
      <c r="O37" s="8">
        <v>10600000</v>
      </c>
      <c r="P37" s="8">
        <v>0</v>
      </c>
      <c r="Q37" s="8">
        <v>53000000</v>
      </c>
      <c r="R37" s="20" t="s">
        <v>82</v>
      </c>
    </row>
    <row r="38" spans="1:18" ht="30" x14ac:dyDescent="0.25">
      <c r="A38" s="6">
        <v>17062</v>
      </c>
      <c r="B38" s="6">
        <v>2021</v>
      </c>
      <c r="C38" s="7" t="s">
        <v>190</v>
      </c>
      <c r="D38" s="7" t="s">
        <v>159</v>
      </c>
      <c r="E38" s="7" t="s">
        <v>179</v>
      </c>
      <c r="F38" s="7" t="s">
        <v>179</v>
      </c>
      <c r="G38" s="7" t="s">
        <v>41</v>
      </c>
      <c r="H38" s="7" t="s">
        <v>41</v>
      </c>
      <c r="I38" s="7" t="s">
        <v>191</v>
      </c>
      <c r="J38" s="8">
        <v>8088000</v>
      </c>
      <c r="K38" s="9">
        <v>44256</v>
      </c>
      <c r="L38" s="9">
        <v>44941</v>
      </c>
      <c r="M38" s="6" t="s">
        <v>45</v>
      </c>
      <c r="N38" s="8">
        <v>5392000</v>
      </c>
      <c r="O38" s="8">
        <v>0</v>
      </c>
      <c r="P38" s="8">
        <v>1348000</v>
      </c>
      <c r="Q38" s="8">
        <v>6740000</v>
      </c>
      <c r="R38" s="10" t="s">
        <v>141</v>
      </c>
    </row>
    <row r="39" spans="1:18" ht="45" x14ac:dyDescent="0.25">
      <c r="A39" s="66">
        <v>18402</v>
      </c>
      <c r="B39" s="67">
        <v>2023</v>
      </c>
      <c r="C39" s="68" t="s">
        <v>192</v>
      </c>
      <c r="D39" s="68" t="s">
        <v>159</v>
      </c>
      <c r="E39" s="68" t="s">
        <v>75</v>
      </c>
      <c r="F39" s="68" t="s">
        <v>194</v>
      </c>
      <c r="G39" s="68" t="s">
        <v>195</v>
      </c>
      <c r="H39" s="68" t="s">
        <v>196</v>
      </c>
      <c r="I39" s="68" t="s">
        <v>197</v>
      </c>
      <c r="J39" s="69">
        <v>64800000</v>
      </c>
      <c r="K39" s="70">
        <v>44819</v>
      </c>
      <c r="L39" s="70">
        <v>45915</v>
      </c>
      <c r="M39" s="67" t="s">
        <v>45</v>
      </c>
      <c r="N39" s="69">
        <v>43200000</v>
      </c>
      <c r="O39" s="69">
        <v>10800000</v>
      </c>
      <c r="P39" s="69">
        <v>0</v>
      </c>
      <c r="Q39" s="69">
        <v>54000000</v>
      </c>
      <c r="R39" s="10" t="s">
        <v>198</v>
      </c>
    </row>
    <row r="40" spans="1:18" ht="45" x14ac:dyDescent="0.25">
      <c r="A40" s="67">
        <v>10334</v>
      </c>
      <c r="B40" s="67">
        <v>2023</v>
      </c>
      <c r="C40" s="68" t="s">
        <v>199</v>
      </c>
      <c r="D40" s="68" t="s">
        <v>159</v>
      </c>
      <c r="E40" s="68" t="s">
        <v>75</v>
      </c>
      <c r="F40" s="68" t="s">
        <v>194</v>
      </c>
      <c r="G40" s="68" t="s">
        <v>196</v>
      </c>
      <c r="H40" s="68" t="s">
        <v>200</v>
      </c>
      <c r="I40" s="68" t="s">
        <v>201</v>
      </c>
      <c r="J40" s="69">
        <v>127200000</v>
      </c>
      <c r="K40" s="70">
        <v>44819</v>
      </c>
      <c r="L40" s="70">
        <v>45550</v>
      </c>
      <c r="M40" s="67" t="s">
        <v>45</v>
      </c>
      <c r="N40" s="69">
        <v>84800000</v>
      </c>
      <c r="O40" s="69">
        <v>21200000</v>
      </c>
      <c r="P40" s="69">
        <v>0</v>
      </c>
      <c r="Q40" s="69">
        <v>106000000</v>
      </c>
      <c r="R40" s="10" t="s">
        <v>203</v>
      </c>
    </row>
    <row r="41" spans="1:18" ht="45" x14ac:dyDescent="0.25">
      <c r="A41" s="6">
        <v>17098</v>
      </c>
      <c r="B41" s="6">
        <v>2021</v>
      </c>
      <c r="C41" s="7" t="s">
        <v>204</v>
      </c>
      <c r="D41" s="7" t="s">
        <v>159</v>
      </c>
      <c r="E41" s="7" t="s">
        <v>75</v>
      </c>
      <c r="F41" s="7" t="s">
        <v>205</v>
      </c>
      <c r="G41" s="7" t="s">
        <v>206</v>
      </c>
      <c r="H41" s="7" t="s">
        <v>151</v>
      </c>
      <c r="I41" s="7" t="s">
        <v>91</v>
      </c>
      <c r="J41" s="8">
        <v>9895672.7999999989</v>
      </c>
      <c r="K41" s="9">
        <v>44105</v>
      </c>
      <c r="L41" s="9">
        <v>44819</v>
      </c>
      <c r="M41" s="6" t="s">
        <v>45</v>
      </c>
      <c r="N41" s="8">
        <v>6597115</v>
      </c>
      <c r="O41" s="8">
        <v>1649279</v>
      </c>
      <c r="P41" s="8"/>
      <c r="Q41" s="8">
        <v>8246394</v>
      </c>
      <c r="R41" s="20" t="s">
        <v>82</v>
      </c>
    </row>
    <row r="42" spans="1:18" ht="45" x14ac:dyDescent="0.25">
      <c r="A42" s="27">
        <v>263</v>
      </c>
      <c r="B42" s="27">
        <v>2023</v>
      </c>
      <c r="C42" s="28" t="s">
        <v>207</v>
      </c>
      <c r="D42" s="28" t="s">
        <v>159</v>
      </c>
      <c r="E42" s="28" t="s">
        <v>75</v>
      </c>
      <c r="F42" s="28" t="s">
        <v>115</v>
      </c>
      <c r="G42" s="28" t="s">
        <v>205</v>
      </c>
      <c r="H42" s="28" t="s">
        <v>176</v>
      </c>
      <c r="I42" s="28" t="s">
        <v>138</v>
      </c>
      <c r="J42" s="8">
        <v>35400000</v>
      </c>
      <c r="K42" s="30">
        <v>44819</v>
      </c>
      <c r="L42" s="30">
        <v>45550</v>
      </c>
      <c r="M42" s="27" t="s">
        <v>45</v>
      </c>
      <c r="N42" s="31">
        <v>23600000</v>
      </c>
      <c r="O42" s="31">
        <v>5900000</v>
      </c>
      <c r="P42" s="31">
        <v>0</v>
      </c>
      <c r="Q42" s="31">
        <v>29500000</v>
      </c>
      <c r="R42" s="25" t="s">
        <v>82</v>
      </c>
    </row>
    <row r="43" spans="1:18" ht="45" x14ac:dyDescent="0.25">
      <c r="A43" s="6">
        <v>17044</v>
      </c>
      <c r="B43" s="6">
        <v>2021</v>
      </c>
      <c r="C43" s="7" t="s">
        <v>139</v>
      </c>
      <c r="D43" s="7" t="s">
        <v>159</v>
      </c>
      <c r="E43" s="7" t="s">
        <v>75</v>
      </c>
      <c r="F43" s="7" t="s">
        <v>89</v>
      </c>
      <c r="G43" s="7" t="s">
        <v>208</v>
      </c>
      <c r="H43" s="7" t="s">
        <v>79</v>
      </c>
      <c r="I43" s="7" t="s">
        <v>91</v>
      </c>
      <c r="J43" s="8">
        <v>6500000</v>
      </c>
      <c r="K43" s="9">
        <v>44075</v>
      </c>
      <c r="L43" s="9">
        <v>44507</v>
      </c>
      <c r="M43" s="6" t="s">
        <v>45</v>
      </c>
      <c r="N43" s="8">
        <v>1917000</v>
      </c>
      <c r="O43" s="8">
        <v>479400</v>
      </c>
      <c r="P43" s="8">
        <v>0</v>
      </c>
      <c r="Q43" s="8">
        <v>2397000</v>
      </c>
      <c r="R43" s="10" t="s">
        <v>141</v>
      </c>
    </row>
    <row r="44" spans="1:18" ht="45" x14ac:dyDescent="0.25">
      <c r="A44" s="6">
        <v>18032</v>
      </c>
      <c r="B44" s="6">
        <v>2022</v>
      </c>
      <c r="C44" s="7"/>
      <c r="D44" s="7" t="s">
        <v>159</v>
      </c>
      <c r="E44" s="7" t="s">
        <v>179</v>
      </c>
      <c r="F44" s="7" t="s">
        <v>151</v>
      </c>
      <c r="G44" s="7" t="s">
        <v>210</v>
      </c>
      <c r="H44" s="7"/>
      <c r="I44" s="7" t="s">
        <v>211</v>
      </c>
      <c r="J44" s="8">
        <v>20811784.800000001</v>
      </c>
      <c r="K44" s="9">
        <v>44632</v>
      </c>
      <c r="L44" s="9">
        <v>45360</v>
      </c>
      <c r="M44" s="6" t="s">
        <v>45</v>
      </c>
      <c r="N44" s="8">
        <v>13874523</v>
      </c>
      <c r="O44" s="8">
        <v>3468631</v>
      </c>
      <c r="P44" s="8">
        <v>0</v>
      </c>
      <c r="Q44" s="8">
        <v>17343154</v>
      </c>
      <c r="R44" s="10" t="s">
        <v>141</v>
      </c>
    </row>
    <row r="45" spans="1:18" ht="45" x14ac:dyDescent="0.25">
      <c r="A45" s="37">
        <v>18022</v>
      </c>
      <c r="B45" s="37">
        <v>2023</v>
      </c>
      <c r="C45" s="38" t="s">
        <v>212</v>
      </c>
      <c r="D45" s="38" t="s">
        <v>159</v>
      </c>
      <c r="E45" s="38" t="s">
        <v>75</v>
      </c>
      <c r="F45" s="38" t="s">
        <v>151</v>
      </c>
      <c r="G45" s="38" t="s">
        <v>213</v>
      </c>
      <c r="H45" s="38" t="s">
        <v>214</v>
      </c>
      <c r="I45" s="38" t="s">
        <v>215</v>
      </c>
      <c r="J45" s="18">
        <v>70800000</v>
      </c>
      <c r="K45" s="39">
        <v>44819</v>
      </c>
      <c r="L45" s="39">
        <v>45550</v>
      </c>
      <c r="M45" s="37" t="s">
        <v>45</v>
      </c>
      <c r="N45" s="40">
        <v>47200000</v>
      </c>
      <c r="O45" s="40">
        <v>11800000</v>
      </c>
      <c r="P45" s="40">
        <v>0</v>
      </c>
      <c r="Q45" s="40">
        <v>59000000</v>
      </c>
      <c r="R45" s="10" t="s">
        <v>61</v>
      </c>
    </row>
    <row r="46" spans="1:18" ht="45" x14ac:dyDescent="0.25">
      <c r="A46" s="41">
        <v>16348</v>
      </c>
      <c r="B46" s="41">
        <v>2022</v>
      </c>
      <c r="C46" s="42" t="s">
        <v>216</v>
      </c>
      <c r="D46" s="42" t="s">
        <v>159</v>
      </c>
      <c r="E46" s="42" t="s">
        <v>75</v>
      </c>
      <c r="F46" s="42" t="s">
        <v>218</v>
      </c>
      <c r="G46" s="42" t="s">
        <v>219</v>
      </c>
      <c r="H46" s="42"/>
      <c r="I46" s="42" t="s">
        <v>220</v>
      </c>
      <c r="J46" s="43">
        <v>36000000</v>
      </c>
      <c r="K46" s="44">
        <v>44696</v>
      </c>
      <c r="L46" s="44">
        <v>45427</v>
      </c>
      <c r="M46" s="41" t="s">
        <v>45</v>
      </c>
      <c r="N46" s="43">
        <v>0</v>
      </c>
      <c r="O46" s="43">
        <v>0</v>
      </c>
      <c r="P46" s="43">
        <v>30000000</v>
      </c>
      <c r="Q46" s="43">
        <v>30000000</v>
      </c>
      <c r="R46" s="36" t="s">
        <v>221</v>
      </c>
    </row>
    <row r="47" spans="1:18" ht="45" x14ac:dyDescent="0.25">
      <c r="A47" s="6">
        <v>18029</v>
      </c>
      <c r="B47" s="6">
        <v>2023</v>
      </c>
      <c r="C47" s="7" t="s">
        <v>222</v>
      </c>
      <c r="D47" s="7" t="s">
        <v>159</v>
      </c>
      <c r="E47" s="7" t="s">
        <v>75</v>
      </c>
      <c r="F47" s="7" t="s">
        <v>218</v>
      </c>
      <c r="G47" s="7" t="s">
        <v>223</v>
      </c>
      <c r="H47" s="7" t="s">
        <v>151</v>
      </c>
      <c r="I47" s="7" t="s">
        <v>224</v>
      </c>
      <c r="J47" s="8">
        <v>42000000</v>
      </c>
      <c r="K47" s="9">
        <v>44941</v>
      </c>
      <c r="L47" s="9">
        <v>44941</v>
      </c>
      <c r="M47" s="6" t="s">
        <v>45</v>
      </c>
      <c r="N47" s="8">
        <v>28000000</v>
      </c>
      <c r="O47" s="8">
        <v>7000000</v>
      </c>
      <c r="P47" s="8">
        <v>0</v>
      </c>
      <c r="Q47" s="8">
        <v>35000000</v>
      </c>
      <c r="R47" s="20" t="s">
        <v>82</v>
      </c>
    </row>
    <row r="48" spans="1:18" ht="45" x14ac:dyDescent="0.25">
      <c r="A48" s="6">
        <v>15187</v>
      </c>
      <c r="B48" s="6">
        <v>2021</v>
      </c>
      <c r="C48" s="7" t="s">
        <v>225</v>
      </c>
      <c r="D48" s="7" t="s">
        <v>226</v>
      </c>
      <c r="E48" s="7" t="s">
        <v>75</v>
      </c>
      <c r="F48" s="7" t="s">
        <v>228</v>
      </c>
      <c r="G48" s="7" t="s">
        <v>229</v>
      </c>
      <c r="H48" s="7"/>
      <c r="I48" s="7" t="s">
        <v>230</v>
      </c>
      <c r="J48" s="8">
        <v>3250000</v>
      </c>
      <c r="K48" s="9">
        <v>44075</v>
      </c>
      <c r="L48" s="9">
        <v>44757</v>
      </c>
      <c r="M48" s="6" t="s">
        <v>45</v>
      </c>
      <c r="N48" s="8">
        <v>2408000</v>
      </c>
      <c r="O48" s="8">
        <v>842000</v>
      </c>
      <c r="P48" s="8">
        <v>0</v>
      </c>
      <c r="Q48" s="8">
        <v>3250000</v>
      </c>
      <c r="R48" s="10" t="s">
        <v>231</v>
      </c>
    </row>
    <row r="49" spans="1:18" ht="45" x14ac:dyDescent="0.25">
      <c r="A49" s="6">
        <v>38</v>
      </c>
      <c r="B49" s="6">
        <v>2024</v>
      </c>
      <c r="C49" s="7" t="s">
        <v>232</v>
      </c>
      <c r="D49" s="7" t="s">
        <v>226</v>
      </c>
      <c r="E49" s="7" t="s">
        <v>75</v>
      </c>
      <c r="F49" s="7" t="s">
        <v>233</v>
      </c>
      <c r="G49" s="7" t="s">
        <v>234</v>
      </c>
      <c r="H49" s="7" t="s">
        <v>235</v>
      </c>
      <c r="I49" s="7" t="s">
        <v>236</v>
      </c>
      <c r="J49" s="8">
        <v>105379260</v>
      </c>
      <c r="K49" s="9">
        <v>45184</v>
      </c>
      <c r="L49" s="9">
        <v>46111</v>
      </c>
      <c r="M49" s="6" t="s">
        <v>45</v>
      </c>
      <c r="N49" s="8">
        <v>70252840</v>
      </c>
      <c r="O49" s="8">
        <v>17563210</v>
      </c>
      <c r="P49" s="8">
        <v>0</v>
      </c>
      <c r="Q49" s="8">
        <v>87816050</v>
      </c>
      <c r="R49" s="20" t="s">
        <v>82</v>
      </c>
    </row>
    <row r="50" spans="1:18" ht="30" x14ac:dyDescent="0.25">
      <c r="A50" s="6">
        <v>17122</v>
      </c>
      <c r="B50" s="6">
        <v>2023</v>
      </c>
      <c r="C50" s="7" t="s">
        <v>237</v>
      </c>
      <c r="D50" s="7" t="s">
        <v>226</v>
      </c>
      <c r="E50" s="7" t="s">
        <v>238</v>
      </c>
      <c r="F50" s="7" t="s">
        <v>78</v>
      </c>
      <c r="G50" s="7" t="s">
        <v>239</v>
      </c>
      <c r="H50" s="7" t="s">
        <v>240</v>
      </c>
      <c r="I50" s="7" t="s">
        <v>241</v>
      </c>
      <c r="J50" s="8">
        <v>6046800</v>
      </c>
      <c r="K50" s="9">
        <v>44849</v>
      </c>
      <c r="L50" s="9">
        <v>45366</v>
      </c>
      <c r="M50" s="6" t="s">
        <v>242</v>
      </c>
      <c r="N50" s="8">
        <v>4031200</v>
      </c>
      <c r="O50" s="8">
        <v>0</v>
      </c>
      <c r="P50" s="8">
        <v>1007800</v>
      </c>
      <c r="Q50" s="8">
        <v>5039000</v>
      </c>
      <c r="R50" s="10" t="s">
        <v>141</v>
      </c>
    </row>
    <row r="51" spans="1:18" ht="45" x14ac:dyDescent="0.25">
      <c r="A51" s="12">
        <v>15318</v>
      </c>
      <c r="B51" s="12">
        <v>2021</v>
      </c>
      <c r="C51" s="13" t="s">
        <v>243</v>
      </c>
      <c r="D51" s="13" t="s">
        <v>226</v>
      </c>
      <c r="E51" s="13" t="s">
        <v>238</v>
      </c>
      <c r="F51" s="13" t="s">
        <v>244</v>
      </c>
      <c r="G51" s="13" t="s">
        <v>245</v>
      </c>
      <c r="H51" s="13" t="s">
        <v>78</v>
      </c>
      <c r="I51" s="13" t="s">
        <v>246</v>
      </c>
      <c r="J51" s="14">
        <v>5348880</v>
      </c>
      <c r="K51" s="15">
        <v>44075</v>
      </c>
      <c r="L51" s="15">
        <v>44779</v>
      </c>
      <c r="M51" s="12" t="s">
        <v>247</v>
      </c>
      <c r="N51" s="14">
        <v>3565920</v>
      </c>
      <c r="O51" s="14">
        <v>0</v>
      </c>
      <c r="P51" s="14">
        <v>891480</v>
      </c>
      <c r="Q51" s="14">
        <v>4457400</v>
      </c>
      <c r="R51" s="10" t="s">
        <v>46</v>
      </c>
    </row>
    <row r="52" spans="1:18" ht="45" x14ac:dyDescent="0.25">
      <c r="A52" s="6">
        <v>514</v>
      </c>
      <c r="B52" s="6">
        <v>2022</v>
      </c>
      <c r="C52" s="7" t="s">
        <v>248</v>
      </c>
      <c r="D52" s="7" t="s">
        <v>226</v>
      </c>
      <c r="E52" s="7" t="s">
        <v>75</v>
      </c>
      <c r="F52" s="7" t="s">
        <v>234</v>
      </c>
      <c r="G52" s="7" t="s">
        <v>249</v>
      </c>
      <c r="H52" s="7" t="s">
        <v>250</v>
      </c>
      <c r="I52" s="7" t="s">
        <v>251</v>
      </c>
      <c r="J52" s="8">
        <v>37352400</v>
      </c>
      <c r="K52" s="9">
        <v>44576</v>
      </c>
      <c r="L52" s="9">
        <v>45323</v>
      </c>
      <c r="M52" s="6" t="s">
        <v>45</v>
      </c>
      <c r="N52" s="8">
        <v>24901600</v>
      </c>
      <c r="O52" s="8">
        <v>6225400</v>
      </c>
      <c r="P52" s="8">
        <v>0</v>
      </c>
      <c r="Q52" s="8">
        <v>31127000</v>
      </c>
      <c r="R52" s="20" t="s">
        <v>82</v>
      </c>
    </row>
    <row r="53" spans="1:18" ht="45" x14ac:dyDescent="0.25">
      <c r="A53" s="6">
        <v>10144</v>
      </c>
      <c r="B53" s="6">
        <v>2023</v>
      </c>
      <c r="C53" s="7" t="s">
        <v>252</v>
      </c>
      <c r="D53" s="7" t="s">
        <v>226</v>
      </c>
      <c r="E53" s="7" t="s">
        <v>75</v>
      </c>
      <c r="F53" s="7" t="s">
        <v>234</v>
      </c>
      <c r="G53" s="7" t="s">
        <v>253</v>
      </c>
      <c r="H53" s="7" t="s">
        <v>150</v>
      </c>
      <c r="I53" s="7" t="s">
        <v>254</v>
      </c>
      <c r="J53" s="8">
        <v>8400000</v>
      </c>
      <c r="K53" s="9">
        <v>44849</v>
      </c>
      <c r="L53" s="9">
        <v>45580</v>
      </c>
      <c r="M53" s="6" t="s">
        <v>45</v>
      </c>
      <c r="N53" s="8">
        <v>5600000</v>
      </c>
      <c r="O53" s="8">
        <v>1400000</v>
      </c>
      <c r="P53" s="8">
        <v>0</v>
      </c>
      <c r="Q53" s="8">
        <v>7000000</v>
      </c>
      <c r="R53" s="20" t="s">
        <v>82</v>
      </c>
    </row>
    <row r="54" spans="1:18" ht="45" x14ac:dyDescent="0.25">
      <c r="A54" s="6">
        <v>10920</v>
      </c>
      <c r="B54" s="6">
        <v>2023</v>
      </c>
      <c r="C54" s="7" t="s">
        <v>256</v>
      </c>
      <c r="D54" s="7" t="s">
        <v>226</v>
      </c>
      <c r="E54" s="7" t="s">
        <v>75</v>
      </c>
      <c r="F54" s="7" t="s">
        <v>234</v>
      </c>
      <c r="G54" s="7" t="s">
        <v>250</v>
      </c>
      <c r="H54" s="7" t="s">
        <v>253</v>
      </c>
      <c r="I54" s="7" t="s">
        <v>254</v>
      </c>
      <c r="J54" s="8">
        <v>25440000</v>
      </c>
      <c r="K54" s="9">
        <v>44972</v>
      </c>
      <c r="L54" s="9">
        <v>45703</v>
      </c>
      <c r="M54" s="6" t="s">
        <v>45</v>
      </c>
      <c r="N54" s="8">
        <v>16960000</v>
      </c>
      <c r="O54" s="8">
        <v>4240000</v>
      </c>
      <c r="P54" s="8">
        <v>0</v>
      </c>
      <c r="Q54" s="8">
        <v>21200000</v>
      </c>
      <c r="R54" s="20" t="s">
        <v>82</v>
      </c>
    </row>
    <row r="55" spans="1:18" ht="30" x14ac:dyDescent="0.25">
      <c r="A55" s="6">
        <v>7739</v>
      </c>
      <c r="B55" s="6">
        <v>2023</v>
      </c>
      <c r="C55" s="7"/>
      <c r="D55" s="7" t="s">
        <v>226</v>
      </c>
      <c r="E55" s="7" t="s">
        <v>257</v>
      </c>
      <c r="F55" s="7" t="s">
        <v>258</v>
      </c>
      <c r="G55" s="7" t="s">
        <v>41</v>
      </c>
      <c r="H55" s="7" t="s">
        <v>41</v>
      </c>
      <c r="I55" s="7" t="s">
        <v>259</v>
      </c>
      <c r="J55" s="8">
        <v>4152259.1999999997</v>
      </c>
      <c r="K55" s="9">
        <v>44927</v>
      </c>
      <c r="L55" s="9">
        <v>45658</v>
      </c>
      <c r="M55" s="6" t="s">
        <v>45</v>
      </c>
      <c r="N55" s="8">
        <v>3100000</v>
      </c>
      <c r="O55" s="8">
        <v>0</v>
      </c>
      <c r="P55" s="8">
        <v>359716</v>
      </c>
      <c r="Q55" s="8">
        <v>3460216</v>
      </c>
      <c r="R55" s="10" t="s">
        <v>61</v>
      </c>
    </row>
    <row r="56" spans="1:18" ht="45" x14ac:dyDescent="0.25">
      <c r="A56" s="6">
        <v>6046</v>
      </c>
      <c r="B56" s="6">
        <v>2021</v>
      </c>
      <c r="C56" s="7" t="s">
        <v>261</v>
      </c>
      <c r="D56" s="7" t="s">
        <v>226</v>
      </c>
      <c r="E56" s="7" t="s">
        <v>75</v>
      </c>
      <c r="F56" s="7" t="s">
        <v>263</v>
      </c>
      <c r="G56" s="7" t="s">
        <v>264</v>
      </c>
      <c r="H56" s="7" t="s">
        <v>265</v>
      </c>
      <c r="I56" s="7" t="s">
        <v>266</v>
      </c>
      <c r="J56" s="8">
        <v>153600000</v>
      </c>
      <c r="K56" s="9">
        <v>44075</v>
      </c>
      <c r="L56" s="9">
        <v>44788</v>
      </c>
      <c r="M56" s="6" t="s">
        <v>45</v>
      </c>
      <c r="N56" s="8">
        <v>0</v>
      </c>
      <c r="O56" s="8">
        <v>128000000</v>
      </c>
      <c r="P56" s="8">
        <v>0</v>
      </c>
      <c r="Q56" s="8">
        <v>128000000</v>
      </c>
      <c r="R56" s="20" t="s">
        <v>267</v>
      </c>
    </row>
    <row r="57" spans="1:18" ht="60" x14ac:dyDescent="0.25">
      <c r="A57" s="6">
        <v>280</v>
      </c>
      <c r="B57" s="6">
        <v>2021</v>
      </c>
      <c r="C57" s="7" t="s">
        <v>268</v>
      </c>
      <c r="D57" s="7" t="s">
        <v>226</v>
      </c>
      <c r="E57" s="7" t="s">
        <v>75</v>
      </c>
      <c r="F57" s="7" t="s">
        <v>263</v>
      </c>
      <c r="G57" s="7" t="s">
        <v>269</v>
      </c>
      <c r="H57" s="7" t="s">
        <v>270</v>
      </c>
      <c r="I57" s="7" t="s">
        <v>271</v>
      </c>
      <c r="J57" s="8">
        <v>114000000</v>
      </c>
      <c r="K57" s="9">
        <v>44075</v>
      </c>
      <c r="L57" s="9">
        <v>44788</v>
      </c>
      <c r="M57" s="6" t="s">
        <v>45</v>
      </c>
      <c r="N57" s="8">
        <v>76000000</v>
      </c>
      <c r="O57" s="8">
        <v>19000000</v>
      </c>
      <c r="P57" s="8">
        <v>0</v>
      </c>
      <c r="Q57" s="8">
        <v>95000000</v>
      </c>
      <c r="R57" s="20" t="s">
        <v>82</v>
      </c>
    </row>
    <row r="58" spans="1:18" ht="45" x14ac:dyDescent="0.25">
      <c r="A58" s="6">
        <v>6047</v>
      </c>
      <c r="B58" s="6">
        <v>2021</v>
      </c>
      <c r="C58" s="7" t="s">
        <v>272</v>
      </c>
      <c r="D58" s="7" t="s">
        <v>226</v>
      </c>
      <c r="E58" s="7" t="s">
        <v>75</v>
      </c>
      <c r="F58" s="7" t="s">
        <v>263</v>
      </c>
      <c r="G58" s="7" t="s">
        <v>265</v>
      </c>
      <c r="H58" s="7" t="s">
        <v>269</v>
      </c>
      <c r="I58" s="7" t="s">
        <v>273</v>
      </c>
      <c r="J58" s="8">
        <v>127200000</v>
      </c>
      <c r="K58" s="9">
        <v>44075</v>
      </c>
      <c r="L58" s="9">
        <v>44788</v>
      </c>
      <c r="M58" s="6" t="s">
        <v>45</v>
      </c>
      <c r="N58" s="8">
        <v>0</v>
      </c>
      <c r="O58" s="8">
        <v>106000000</v>
      </c>
      <c r="P58" s="8">
        <v>0</v>
      </c>
      <c r="Q58" s="8">
        <v>106000000</v>
      </c>
      <c r="R58" s="20" t="s">
        <v>267</v>
      </c>
    </row>
    <row r="59" spans="1:18" ht="45" x14ac:dyDescent="0.25">
      <c r="A59" s="27">
        <v>10612</v>
      </c>
      <c r="B59" s="27">
        <v>2024</v>
      </c>
      <c r="C59" s="28" t="s">
        <v>274</v>
      </c>
      <c r="D59" s="28" t="s">
        <v>226</v>
      </c>
      <c r="E59" s="28" t="s">
        <v>75</v>
      </c>
      <c r="F59" s="28" t="s">
        <v>263</v>
      </c>
      <c r="G59" s="28" t="s">
        <v>276</v>
      </c>
      <c r="H59" s="28"/>
      <c r="I59" s="28" t="s">
        <v>277</v>
      </c>
      <c r="J59" s="31">
        <v>83140800</v>
      </c>
      <c r="K59" s="30">
        <v>45184</v>
      </c>
      <c r="L59" s="30">
        <v>45915</v>
      </c>
      <c r="M59" s="27" t="s">
        <v>45</v>
      </c>
      <c r="N59" s="31">
        <v>55427200</v>
      </c>
      <c r="O59" s="31">
        <v>13856800</v>
      </c>
      <c r="P59" s="31">
        <v>0</v>
      </c>
      <c r="Q59" s="31">
        <v>69284000</v>
      </c>
      <c r="R59" s="25" t="s">
        <v>82</v>
      </c>
    </row>
    <row r="60" spans="1:18" ht="45" x14ac:dyDescent="0.25">
      <c r="A60" s="16">
        <v>282</v>
      </c>
      <c r="B60" s="16">
        <v>2022</v>
      </c>
      <c r="C60" s="17" t="s">
        <v>278</v>
      </c>
      <c r="D60" s="17" t="s">
        <v>226</v>
      </c>
      <c r="E60" s="17" t="s">
        <v>75</v>
      </c>
      <c r="F60" s="17" t="s">
        <v>279</v>
      </c>
      <c r="G60" s="17" t="s">
        <v>280</v>
      </c>
      <c r="H60" s="17" t="s">
        <v>281</v>
      </c>
      <c r="I60" s="17" t="s">
        <v>282</v>
      </c>
      <c r="J60" s="18">
        <v>136800000</v>
      </c>
      <c r="K60" s="19">
        <v>44666</v>
      </c>
      <c r="L60" s="19">
        <v>45397</v>
      </c>
      <c r="M60" s="16" t="s">
        <v>45</v>
      </c>
      <c r="N60" s="18">
        <v>91200000</v>
      </c>
      <c r="O60" s="18">
        <v>22800000</v>
      </c>
      <c r="P60" s="18">
        <v>0</v>
      </c>
      <c r="Q60" s="18">
        <v>114000000</v>
      </c>
      <c r="R60" s="20" t="s">
        <v>82</v>
      </c>
    </row>
    <row r="61" spans="1:18" ht="60" x14ac:dyDescent="0.25">
      <c r="A61" s="6">
        <v>18085</v>
      </c>
      <c r="B61" s="6">
        <v>2024</v>
      </c>
      <c r="C61" s="7"/>
      <c r="D61" s="7" t="s">
        <v>226</v>
      </c>
      <c r="E61" s="7" t="s">
        <v>283</v>
      </c>
      <c r="F61" s="7" t="s">
        <v>284</v>
      </c>
      <c r="G61" s="7" t="s">
        <v>285</v>
      </c>
      <c r="H61" s="7" t="s">
        <v>286</v>
      </c>
      <c r="I61" s="7" t="s">
        <v>287</v>
      </c>
      <c r="J61" s="8">
        <v>127046640</v>
      </c>
      <c r="K61" s="9">
        <v>45275</v>
      </c>
      <c r="L61" s="9">
        <v>46006</v>
      </c>
      <c r="M61" s="6" t="s">
        <v>45</v>
      </c>
      <c r="N61" s="8">
        <v>21057454</v>
      </c>
      <c r="O61" s="8">
        <v>52643635</v>
      </c>
      <c r="P61" s="8">
        <v>32171111</v>
      </c>
      <c r="Q61" s="8">
        <v>105872200</v>
      </c>
      <c r="R61" s="10" t="s">
        <v>288</v>
      </c>
    </row>
    <row r="62" spans="1:18" ht="45" x14ac:dyDescent="0.25">
      <c r="A62" s="16">
        <v>468</v>
      </c>
      <c r="B62" s="16">
        <v>2022</v>
      </c>
      <c r="C62" s="17" t="s">
        <v>289</v>
      </c>
      <c r="D62" s="17" t="s">
        <v>226</v>
      </c>
      <c r="E62" s="17" t="s">
        <v>75</v>
      </c>
      <c r="F62" s="17" t="s">
        <v>150</v>
      </c>
      <c r="G62" s="17" t="s">
        <v>78</v>
      </c>
      <c r="H62" s="17" t="s">
        <v>233</v>
      </c>
      <c r="I62" s="17" t="s">
        <v>291</v>
      </c>
      <c r="J62" s="18">
        <v>122400000</v>
      </c>
      <c r="K62" s="19">
        <v>44454</v>
      </c>
      <c r="L62" s="19">
        <v>44941</v>
      </c>
      <c r="M62" s="16" t="s">
        <v>45</v>
      </c>
      <c r="N62" s="18">
        <v>81600000</v>
      </c>
      <c r="O62" s="18">
        <v>20400000</v>
      </c>
      <c r="P62" s="18">
        <v>0</v>
      </c>
      <c r="Q62" s="18">
        <v>102000000</v>
      </c>
      <c r="R62" s="20" t="s">
        <v>82</v>
      </c>
    </row>
    <row r="63" spans="1:18" ht="45" x14ac:dyDescent="0.25">
      <c r="A63" s="46">
        <v>467</v>
      </c>
      <c r="B63" s="46">
        <v>2024</v>
      </c>
      <c r="C63" s="47" t="s">
        <v>292</v>
      </c>
      <c r="D63" s="47" t="s">
        <v>226</v>
      </c>
      <c r="E63" s="47" t="s">
        <v>75</v>
      </c>
      <c r="F63" s="47" t="s">
        <v>150</v>
      </c>
      <c r="G63" s="47" t="s">
        <v>294</v>
      </c>
      <c r="H63" s="47" t="s">
        <v>295</v>
      </c>
      <c r="I63" s="47" t="s">
        <v>296</v>
      </c>
      <c r="J63" s="48">
        <v>18000000</v>
      </c>
      <c r="K63" s="49">
        <v>45170</v>
      </c>
      <c r="L63" s="49">
        <v>45752</v>
      </c>
      <c r="M63" s="46" t="s">
        <v>45</v>
      </c>
      <c r="N63" s="48">
        <v>12000000</v>
      </c>
      <c r="O63" s="48">
        <v>3000000</v>
      </c>
      <c r="P63" s="48">
        <v>0</v>
      </c>
      <c r="Q63" s="48">
        <v>15000000</v>
      </c>
      <c r="R63" s="20" t="s">
        <v>297</v>
      </c>
    </row>
    <row r="64" spans="1:18" ht="60" x14ac:dyDescent="0.25">
      <c r="A64" s="6">
        <v>17118</v>
      </c>
      <c r="B64" s="6">
        <v>2021</v>
      </c>
      <c r="C64" s="7" t="s">
        <v>298</v>
      </c>
      <c r="D64" s="7" t="s">
        <v>226</v>
      </c>
      <c r="E64" s="7" t="s">
        <v>238</v>
      </c>
      <c r="F64" s="7" t="s">
        <v>41</v>
      </c>
      <c r="G64" s="7" t="s">
        <v>299</v>
      </c>
      <c r="H64" s="7" t="s">
        <v>150</v>
      </c>
      <c r="I64" s="7" t="s">
        <v>300</v>
      </c>
      <c r="J64" s="8">
        <v>2938800</v>
      </c>
      <c r="K64" s="9">
        <v>44271</v>
      </c>
      <c r="L64" s="9">
        <v>44636</v>
      </c>
      <c r="M64" s="6" t="s">
        <v>45</v>
      </c>
      <c r="N64" s="8">
        <v>1959200</v>
      </c>
      <c r="O64" s="8">
        <v>0</v>
      </c>
      <c r="P64" s="8">
        <v>489800</v>
      </c>
      <c r="Q64" s="8">
        <v>2449000</v>
      </c>
      <c r="R64" s="10" t="s">
        <v>46</v>
      </c>
    </row>
    <row r="65" spans="1:18" ht="75" x14ac:dyDescent="0.25">
      <c r="A65" s="6">
        <v>18020</v>
      </c>
      <c r="B65" s="6">
        <v>2022</v>
      </c>
      <c r="C65" s="7" t="s">
        <v>301</v>
      </c>
      <c r="D65" s="7" t="s">
        <v>302</v>
      </c>
      <c r="E65" s="7" t="s">
        <v>303</v>
      </c>
      <c r="F65" s="7" t="s">
        <v>304</v>
      </c>
      <c r="G65" s="7" t="s">
        <v>305</v>
      </c>
      <c r="H65" s="7" t="s">
        <v>306</v>
      </c>
      <c r="I65" s="7" t="s">
        <v>307</v>
      </c>
      <c r="J65" s="8">
        <v>1040091.6</v>
      </c>
      <c r="K65" s="9">
        <v>44632</v>
      </c>
      <c r="L65" s="9">
        <v>45367</v>
      </c>
      <c r="M65" s="6" t="s">
        <v>45</v>
      </c>
      <c r="N65" s="8">
        <v>693394</v>
      </c>
      <c r="O65" s="8">
        <v>0</v>
      </c>
      <c r="P65" s="8">
        <v>173349</v>
      </c>
      <c r="Q65" s="8">
        <v>866743</v>
      </c>
      <c r="R65" s="10" t="s">
        <v>141</v>
      </c>
    </row>
    <row r="66" spans="1:18" ht="45" x14ac:dyDescent="0.25">
      <c r="A66" s="6">
        <v>17092</v>
      </c>
      <c r="B66" s="6">
        <v>2021</v>
      </c>
      <c r="C66" s="7" t="s">
        <v>308</v>
      </c>
      <c r="D66" s="7" t="s">
        <v>302</v>
      </c>
      <c r="E66" s="7" t="s">
        <v>309</v>
      </c>
      <c r="F66" s="7" t="s">
        <v>310</v>
      </c>
      <c r="G66" s="7" t="s">
        <v>311</v>
      </c>
      <c r="H66" s="7" t="s">
        <v>312</v>
      </c>
      <c r="I66" s="7" t="s">
        <v>313</v>
      </c>
      <c r="J66" s="8">
        <v>6172800</v>
      </c>
      <c r="K66" s="9">
        <v>44197</v>
      </c>
      <c r="L66" s="9">
        <v>44562</v>
      </c>
      <c r="M66" s="6" t="s">
        <v>45</v>
      </c>
      <c r="N66" s="8">
        <v>4115200</v>
      </c>
      <c r="O66" s="8">
        <v>0</v>
      </c>
      <c r="P66" s="8">
        <v>1028800</v>
      </c>
      <c r="Q66" s="8">
        <v>5144000</v>
      </c>
      <c r="R66" s="10" t="s">
        <v>61</v>
      </c>
    </row>
    <row r="67" spans="1:18" ht="45" x14ac:dyDescent="0.25">
      <c r="A67" s="16">
        <v>60</v>
      </c>
      <c r="B67" s="16">
        <v>2024</v>
      </c>
      <c r="C67" s="17" t="s">
        <v>314</v>
      </c>
      <c r="D67" s="17" t="s">
        <v>302</v>
      </c>
      <c r="E67" s="17" t="s">
        <v>75</v>
      </c>
      <c r="F67" s="17" t="s">
        <v>315</v>
      </c>
      <c r="G67" s="17" t="s">
        <v>316</v>
      </c>
      <c r="H67" s="17" t="s">
        <v>317</v>
      </c>
      <c r="I67" s="17" t="s">
        <v>224</v>
      </c>
      <c r="J67" s="18">
        <v>29400000</v>
      </c>
      <c r="K67" s="19">
        <v>45184</v>
      </c>
      <c r="L67" s="19">
        <v>45915</v>
      </c>
      <c r="M67" s="16" t="s">
        <v>45</v>
      </c>
      <c r="N67" s="18">
        <v>19600000</v>
      </c>
      <c r="O67" s="18">
        <v>4900000</v>
      </c>
      <c r="P67" s="18">
        <v>0</v>
      </c>
      <c r="Q67" s="18">
        <v>24500000</v>
      </c>
      <c r="R67" s="20" t="s">
        <v>82</v>
      </c>
    </row>
    <row r="68" spans="1:18" ht="45" x14ac:dyDescent="0.25">
      <c r="A68" s="6">
        <v>17070</v>
      </c>
      <c r="B68" s="6">
        <v>2021</v>
      </c>
      <c r="C68" s="7" t="s">
        <v>318</v>
      </c>
      <c r="D68" s="7" t="s">
        <v>302</v>
      </c>
      <c r="E68" s="7" t="s">
        <v>319</v>
      </c>
      <c r="F68" s="7" t="s">
        <v>320</v>
      </c>
      <c r="G68" s="7" t="s">
        <v>321</v>
      </c>
      <c r="H68" s="7" t="s">
        <v>322</v>
      </c>
      <c r="I68" s="7" t="s">
        <v>323</v>
      </c>
      <c r="J68" s="8">
        <v>12090000</v>
      </c>
      <c r="K68" s="9">
        <v>44160</v>
      </c>
      <c r="L68" s="9">
        <v>44850</v>
      </c>
      <c r="M68" s="6" t="s">
        <v>45</v>
      </c>
      <c r="N68" s="8">
        <v>8060000</v>
      </c>
      <c r="O68" s="8">
        <v>0</v>
      </c>
      <c r="P68" s="8">
        <v>2015000</v>
      </c>
      <c r="Q68" s="8">
        <v>10075000</v>
      </c>
      <c r="R68" s="10" t="s">
        <v>61</v>
      </c>
    </row>
    <row r="69" spans="1:18" ht="45" x14ac:dyDescent="0.25">
      <c r="A69" s="6">
        <v>15321</v>
      </c>
      <c r="B69" s="6">
        <v>2021</v>
      </c>
      <c r="C69" s="7" t="s">
        <v>324</v>
      </c>
      <c r="D69" s="7" t="s">
        <v>302</v>
      </c>
      <c r="E69" s="7" t="s">
        <v>325</v>
      </c>
      <c r="F69" s="7" t="s">
        <v>326</v>
      </c>
      <c r="G69" s="7" t="s">
        <v>327</v>
      </c>
      <c r="H69" s="7" t="s">
        <v>328</v>
      </c>
      <c r="I69" s="7" t="s">
        <v>329</v>
      </c>
      <c r="J69" s="8">
        <v>3370800</v>
      </c>
      <c r="K69" s="9">
        <v>44197</v>
      </c>
      <c r="L69" s="9">
        <v>45292</v>
      </c>
      <c r="M69" s="6" t="s">
        <v>45</v>
      </c>
      <c r="N69" s="8">
        <v>2247200</v>
      </c>
      <c r="O69" s="8">
        <v>0</v>
      </c>
      <c r="P69" s="8">
        <v>561800</v>
      </c>
      <c r="Q69" s="8">
        <v>2809000</v>
      </c>
      <c r="R69" s="10" t="s">
        <v>141</v>
      </c>
    </row>
    <row r="70" spans="1:18" ht="75" x14ac:dyDescent="0.25">
      <c r="A70" s="6">
        <v>18038</v>
      </c>
      <c r="B70" s="6">
        <v>2021</v>
      </c>
      <c r="C70" s="7" t="s">
        <v>330</v>
      </c>
      <c r="D70" s="7" t="s">
        <v>302</v>
      </c>
      <c r="E70" s="7" t="s">
        <v>331</v>
      </c>
      <c r="F70" s="7" t="s">
        <v>332</v>
      </c>
      <c r="G70" s="7" t="s">
        <v>333</v>
      </c>
      <c r="H70" s="7" t="s">
        <v>334</v>
      </c>
      <c r="I70" s="7" t="s">
        <v>335</v>
      </c>
      <c r="J70" s="8">
        <v>1560099.5999999999</v>
      </c>
      <c r="K70" s="9">
        <v>44075</v>
      </c>
      <c r="L70" s="9">
        <v>44649</v>
      </c>
      <c r="M70" s="6" t="s">
        <v>45</v>
      </c>
      <c r="N70" s="8">
        <v>1040036</v>
      </c>
      <c r="O70" s="8">
        <v>0</v>
      </c>
      <c r="P70" s="8">
        <v>260047</v>
      </c>
      <c r="Q70" s="8">
        <v>1300083</v>
      </c>
      <c r="R70" s="10" t="s">
        <v>46</v>
      </c>
    </row>
    <row r="71" spans="1:18" ht="90" x14ac:dyDescent="0.25">
      <c r="A71" s="16">
        <v>17087</v>
      </c>
      <c r="B71" s="16">
        <v>2021</v>
      </c>
      <c r="C71" s="17" t="s">
        <v>336</v>
      </c>
      <c r="D71" s="17" t="s">
        <v>302</v>
      </c>
      <c r="E71" s="17" t="s">
        <v>337</v>
      </c>
      <c r="F71" s="17" t="s">
        <v>338</v>
      </c>
      <c r="G71" s="17" t="s">
        <v>339</v>
      </c>
      <c r="H71" s="17" t="s">
        <v>340</v>
      </c>
      <c r="I71" s="17" t="s">
        <v>341</v>
      </c>
      <c r="J71" s="18">
        <v>1200000</v>
      </c>
      <c r="K71" s="19">
        <v>44150</v>
      </c>
      <c r="L71" s="19">
        <v>44575</v>
      </c>
      <c r="M71" s="16" t="s">
        <v>45</v>
      </c>
      <c r="N71" s="18">
        <v>800000</v>
      </c>
      <c r="O71" s="18">
        <v>200000</v>
      </c>
      <c r="P71" s="18">
        <v>0</v>
      </c>
      <c r="Q71" s="18">
        <v>1000000</v>
      </c>
      <c r="R71" s="10" t="s">
        <v>46</v>
      </c>
    </row>
    <row r="72" spans="1:18" ht="45" x14ac:dyDescent="0.25">
      <c r="A72" s="6">
        <v>204</v>
      </c>
      <c r="B72" s="6">
        <v>2021</v>
      </c>
      <c r="C72" s="7" t="s">
        <v>342</v>
      </c>
      <c r="D72" s="7" t="s">
        <v>302</v>
      </c>
      <c r="E72" s="7" t="s">
        <v>75</v>
      </c>
      <c r="F72" s="7" t="s">
        <v>338</v>
      </c>
      <c r="G72" s="7" t="s">
        <v>343</v>
      </c>
      <c r="H72" s="7" t="s">
        <v>344</v>
      </c>
      <c r="I72" s="7" t="s">
        <v>345</v>
      </c>
      <c r="J72" s="8">
        <v>76800000</v>
      </c>
      <c r="K72" s="9">
        <v>44075</v>
      </c>
      <c r="L72" s="9">
        <v>45488</v>
      </c>
      <c r="M72" s="6" t="s">
        <v>45</v>
      </c>
      <c r="N72" s="8">
        <v>0</v>
      </c>
      <c r="O72" s="8">
        <v>64000000</v>
      </c>
      <c r="P72" s="8">
        <v>0</v>
      </c>
      <c r="Q72" s="8">
        <v>64000000</v>
      </c>
      <c r="R72" s="20" t="s">
        <v>82</v>
      </c>
    </row>
    <row r="73" spans="1:18" ht="45" x14ac:dyDescent="0.25">
      <c r="A73" s="6">
        <v>16316</v>
      </c>
      <c r="B73" s="6">
        <v>2021</v>
      </c>
      <c r="C73" s="7" t="s">
        <v>346</v>
      </c>
      <c r="D73" s="7" t="s">
        <v>302</v>
      </c>
      <c r="E73" s="7" t="s">
        <v>75</v>
      </c>
      <c r="F73" s="7" t="s">
        <v>338</v>
      </c>
      <c r="G73" s="7" t="s">
        <v>344</v>
      </c>
      <c r="H73" s="7" t="s">
        <v>347</v>
      </c>
      <c r="I73" s="7" t="s">
        <v>348</v>
      </c>
      <c r="J73" s="8">
        <v>83040000</v>
      </c>
      <c r="K73" s="9">
        <v>44075</v>
      </c>
      <c r="L73" s="9">
        <v>44779</v>
      </c>
      <c r="M73" s="6" t="s">
        <v>45</v>
      </c>
      <c r="N73" s="8">
        <v>0</v>
      </c>
      <c r="O73" s="8">
        <v>69200000</v>
      </c>
      <c r="P73" s="8">
        <v>0</v>
      </c>
      <c r="Q73" s="8">
        <v>69200000</v>
      </c>
      <c r="R73" s="20" t="s">
        <v>82</v>
      </c>
    </row>
    <row r="74" spans="1:18" ht="45" x14ac:dyDescent="0.25">
      <c r="A74" s="16">
        <v>14173</v>
      </c>
      <c r="B74" s="16">
        <v>2021</v>
      </c>
      <c r="C74" s="17" t="s">
        <v>349</v>
      </c>
      <c r="D74" s="17" t="s">
        <v>302</v>
      </c>
      <c r="E74" s="17" t="s">
        <v>75</v>
      </c>
      <c r="F74" s="17" t="s">
        <v>338</v>
      </c>
      <c r="G74" s="17" t="s">
        <v>340</v>
      </c>
      <c r="H74" s="17" t="s">
        <v>350</v>
      </c>
      <c r="I74" s="17" t="s">
        <v>351</v>
      </c>
      <c r="J74" s="18">
        <v>19890000</v>
      </c>
      <c r="K74" s="19">
        <v>44362</v>
      </c>
      <c r="L74" s="19">
        <v>45092</v>
      </c>
      <c r="M74" s="16" t="s">
        <v>45</v>
      </c>
      <c r="N74" s="18">
        <v>13260000</v>
      </c>
      <c r="O74" s="18">
        <v>3315000</v>
      </c>
      <c r="P74" s="18">
        <v>0</v>
      </c>
      <c r="Q74" s="18">
        <v>16575000</v>
      </c>
      <c r="R74" s="10" t="s">
        <v>141</v>
      </c>
    </row>
    <row r="75" spans="1:18" ht="45" x14ac:dyDescent="0.25">
      <c r="A75" s="6">
        <v>17051</v>
      </c>
      <c r="B75" s="6">
        <v>2021</v>
      </c>
      <c r="C75" s="7" t="s">
        <v>352</v>
      </c>
      <c r="D75" s="7" t="s">
        <v>302</v>
      </c>
      <c r="E75" s="7" t="s">
        <v>75</v>
      </c>
      <c r="F75" s="7" t="s">
        <v>338</v>
      </c>
      <c r="G75" s="7" t="s">
        <v>353</v>
      </c>
      <c r="H75" s="7"/>
      <c r="I75" s="7" t="s">
        <v>354</v>
      </c>
      <c r="J75" s="8">
        <v>17989200</v>
      </c>
      <c r="K75" s="9">
        <v>44075</v>
      </c>
      <c r="L75" s="9">
        <v>44727</v>
      </c>
      <c r="M75" s="6" t="s">
        <v>45</v>
      </c>
      <c r="N75" s="8">
        <v>11992800</v>
      </c>
      <c r="O75" s="8">
        <v>2998200</v>
      </c>
      <c r="P75" s="8">
        <v>0</v>
      </c>
      <c r="Q75" s="8">
        <v>14991000</v>
      </c>
      <c r="R75" s="10" t="s">
        <v>141</v>
      </c>
    </row>
    <row r="76" spans="1:18" ht="45" x14ac:dyDescent="0.25">
      <c r="A76" s="6">
        <v>17088</v>
      </c>
      <c r="B76" s="6">
        <v>2024</v>
      </c>
      <c r="C76" s="7" t="s">
        <v>355</v>
      </c>
      <c r="D76" s="7" t="s">
        <v>302</v>
      </c>
      <c r="E76" s="7" t="s">
        <v>75</v>
      </c>
      <c r="F76" s="7" t="s">
        <v>338</v>
      </c>
      <c r="G76" s="7" t="s">
        <v>340</v>
      </c>
      <c r="H76" s="7" t="s">
        <v>356</v>
      </c>
      <c r="I76" s="7" t="s">
        <v>357</v>
      </c>
      <c r="J76" s="8">
        <v>13084800</v>
      </c>
      <c r="K76" s="9">
        <v>45184</v>
      </c>
      <c r="L76" s="9">
        <v>45915</v>
      </c>
      <c r="M76" s="6" t="s">
        <v>45</v>
      </c>
      <c r="N76" s="8">
        <v>8723200</v>
      </c>
      <c r="O76" s="8">
        <v>2180800</v>
      </c>
      <c r="P76" s="8">
        <v>0</v>
      </c>
      <c r="Q76" s="8">
        <v>10904000</v>
      </c>
      <c r="R76" s="10" t="s">
        <v>141</v>
      </c>
    </row>
    <row r="77" spans="1:18" ht="60" x14ac:dyDescent="0.25">
      <c r="A77" s="6">
        <v>18049</v>
      </c>
      <c r="B77" s="6">
        <v>2022</v>
      </c>
      <c r="C77" s="7" t="s">
        <v>358</v>
      </c>
      <c r="D77" s="7" t="s">
        <v>302</v>
      </c>
      <c r="E77" s="7" t="s">
        <v>359</v>
      </c>
      <c r="F77" s="7" t="s">
        <v>360</v>
      </c>
      <c r="G77" s="7" t="s">
        <v>340</v>
      </c>
      <c r="H77" s="7" t="s">
        <v>263</v>
      </c>
      <c r="I77" s="7" t="s">
        <v>361</v>
      </c>
      <c r="J77" s="8">
        <v>9968816.4000000004</v>
      </c>
      <c r="K77" s="9">
        <v>44713</v>
      </c>
      <c r="L77" s="9">
        <v>45184</v>
      </c>
      <c r="M77" s="6" t="s">
        <v>45</v>
      </c>
      <c r="N77" s="8">
        <v>6645878</v>
      </c>
      <c r="O77" s="8">
        <v>1661469</v>
      </c>
      <c r="P77" s="8">
        <v>0</v>
      </c>
      <c r="Q77" s="8">
        <v>8307347</v>
      </c>
      <c r="R77" s="10" t="s">
        <v>46</v>
      </c>
    </row>
    <row r="78" spans="1:18" ht="45" x14ac:dyDescent="0.25">
      <c r="A78" s="6">
        <v>537</v>
      </c>
      <c r="B78" s="6">
        <v>2021</v>
      </c>
      <c r="C78" s="7" t="s">
        <v>362</v>
      </c>
      <c r="D78" s="7" t="s">
        <v>302</v>
      </c>
      <c r="E78" s="7" t="s">
        <v>75</v>
      </c>
      <c r="F78" s="7" t="s">
        <v>363</v>
      </c>
      <c r="G78" s="7" t="s">
        <v>364</v>
      </c>
      <c r="H78" s="7" t="s">
        <v>338</v>
      </c>
      <c r="I78" s="7" t="s">
        <v>365</v>
      </c>
      <c r="J78" s="8">
        <v>103200000</v>
      </c>
      <c r="K78" s="9">
        <v>44423</v>
      </c>
      <c r="L78" s="9">
        <v>45153</v>
      </c>
      <c r="M78" s="6" t="s">
        <v>45</v>
      </c>
      <c r="N78" s="8">
        <v>68800000</v>
      </c>
      <c r="O78" s="8">
        <v>17200000</v>
      </c>
      <c r="P78" s="8">
        <v>0</v>
      </c>
      <c r="Q78" s="8">
        <v>86000000</v>
      </c>
      <c r="R78" s="20" t="s">
        <v>82</v>
      </c>
    </row>
    <row r="79" spans="1:18" ht="45" x14ac:dyDescent="0.25">
      <c r="A79" s="16">
        <v>290</v>
      </c>
      <c r="B79" s="16">
        <v>2024</v>
      </c>
      <c r="C79" s="17" t="s">
        <v>366</v>
      </c>
      <c r="D79" s="17" t="s">
        <v>302</v>
      </c>
      <c r="E79" s="17" t="s">
        <v>75</v>
      </c>
      <c r="F79" s="17" t="s">
        <v>363</v>
      </c>
      <c r="G79" s="17" t="s">
        <v>151</v>
      </c>
      <c r="H79" s="17" t="s">
        <v>367</v>
      </c>
      <c r="I79" s="17" t="s">
        <v>365</v>
      </c>
      <c r="J79" s="18">
        <v>37200000</v>
      </c>
      <c r="K79" s="19">
        <v>45184</v>
      </c>
      <c r="L79" s="19">
        <v>45915</v>
      </c>
      <c r="M79" s="16" t="s">
        <v>45</v>
      </c>
      <c r="N79" s="18">
        <v>24800000</v>
      </c>
      <c r="O79" s="18">
        <v>6200000</v>
      </c>
      <c r="P79" s="18">
        <v>0</v>
      </c>
      <c r="Q79" s="18">
        <v>31000000</v>
      </c>
      <c r="R79" s="20" t="s">
        <v>82</v>
      </c>
    </row>
    <row r="80" spans="1:18" ht="60" x14ac:dyDescent="0.25">
      <c r="A80" s="6">
        <v>18019</v>
      </c>
      <c r="B80" s="6">
        <v>2022</v>
      </c>
      <c r="C80" s="7" t="s">
        <v>368</v>
      </c>
      <c r="D80" s="7" t="s">
        <v>302</v>
      </c>
      <c r="E80" s="7" t="s">
        <v>75</v>
      </c>
      <c r="F80" s="7" t="s">
        <v>369</v>
      </c>
      <c r="G80" s="7" t="s">
        <v>370</v>
      </c>
      <c r="H80" s="7" t="s">
        <v>371</v>
      </c>
      <c r="I80" s="7" t="s">
        <v>372</v>
      </c>
      <c r="J80" s="8">
        <v>1162371.5999999999</v>
      </c>
      <c r="K80" s="9">
        <v>44607</v>
      </c>
      <c r="L80" s="9">
        <v>45337</v>
      </c>
      <c r="M80" s="6" t="s">
        <v>45</v>
      </c>
      <c r="N80" s="8">
        <v>774914</v>
      </c>
      <c r="O80" s="8">
        <v>193729</v>
      </c>
      <c r="P80" s="8">
        <v>0</v>
      </c>
      <c r="Q80" s="8">
        <v>968643</v>
      </c>
      <c r="R80" s="10" t="s">
        <v>141</v>
      </c>
    </row>
    <row r="81" spans="1:18" ht="75" x14ac:dyDescent="0.25">
      <c r="A81" s="6">
        <v>18145</v>
      </c>
      <c r="B81" s="6">
        <v>2022</v>
      </c>
      <c r="C81" s="7" t="s">
        <v>368</v>
      </c>
      <c r="D81" s="7" t="s">
        <v>302</v>
      </c>
      <c r="E81" s="7" t="s">
        <v>75</v>
      </c>
      <c r="F81" s="7" t="s">
        <v>369</v>
      </c>
      <c r="G81" s="7" t="s">
        <v>370</v>
      </c>
      <c r="H81" s="7" t="s">
        <v>263</v>
      </c>
      <c r="I81" s="7" t="s">
        <v>373</v>
      </c>
      <c r="J81" s="8">
        <v>1693510.8</v>
      </c>
      <c r="K81" s="9">
        <v>44607</v>
      </c>
      <c r="L81" s="9">
        <v>45337</v>
      </c>
      <c r="M81" s="6" t="s">
        <v>45</v>
      </c>
      <c r="N81" s="8">
        <v>1129007</v>
      </c>
      <c r="O81" s="8">
        <v>282252</v>
      </c>
      <c r="P81" s="8">
        <v>0</v>
      </c>
      <c r="Q81" s="8">
        <v>1411259</v>
      </c>
      <c r="R81" s="10" t="s">
        <v>141</v>
      </c>
    </row>
    <row r="82" spans="1:18" ht="30" x14ac:dyDescent="0.25">
      <c r="A82" s="6">
        <v>17085</v>
      </c>
      <c r="B82" s="6">
        <v>2023</v>
      </c>
      <c r="C82" s="7" t="s">
        <v>374</v>
      </c>
      <c r="D82" s="7" t="s">
        <v>302</v>
      </c>
      <c r="E82" s="7" t="s">
        <v>375</v>
      </c>
      <c r="F82" s="7" t="s">
        <v>369</v>
      </c>
      <c r="G82" s="7" t="s">
        <v>376</v>
      </c>
      <c r="H82" s="7" t="s">
        <v>371</v>
      </c>
      <c r="I82" s="7" t="s">
        <v>377</v>
      </c>
      <c r="J82" s="8">
        <v>34335600</v>
      </c>
      <c r="K82" s="9">
        <v>44819</v>
      </c>
      <c r="L82" s="9">
        <v>45543</v>
      </c>
      <c r="M82" s="6" t="s">
        <v>45</v>
      </c>
      <c r="N82" s="8">
        <v>22890400</v>
      </c>
      <c r="O82" s="8">
        <v>5722600</v>
      </c>
      <c r="P82" s="8">
        <v>0</v>
      </c>
      <c r="Q82" s="8">
        <v>28613000</v>
      </c>
      <c r="R82" s="20" t="s">
        <v>82</v>
      </c>
    </row>
    <row r="83" spans="1:18" ht="45" x14ac:dyDescent="0.25">
      <c r="A83" s="6">
        <v>17045</v>
      </c>
      <c r="B83" s="6">
        <v>2023</v>
      </c>
      <c r="C83" s="7" t="s">
        <v>378</v>
      </c>
      <c r="D83" s="7" t="s">
        <v>302</v>
      </c>
      <c r="E83" s="7" t="s">
        <v>75</v>
      </c>
      <c r="F83" s="7" t="s">
        <v>369</v>
      </c>
      <c r="G83" s="7" t="s">
        <v>340</v>
      </c>
      <c r="H83" s="7" t="s">
        <v>371</v>
      </c>
      <c r="I83" s="7" t="s">
        <v>91</v>
      </c>
      <c r="J83" s="8">
        <v>1645200</v>
      </c>
      <c r="K83" s="9">
        <v>44819</v>
      </c>
      <c r="L83" s="9">
        <v>45603</v>
      </c>
      <c r="M83" s="6" t="s">
        <v>45</v>
      </c>
      <c r="N83" s="8">
        <v>1096800</v>
      </c>
      <c r="O83" s="8">
        <v>274200</v>
      </c>
      <c r="P83" s="8">
        <v>0</v>
      </c>
      <c r="Q83" s="8">
        <v>1371000</v>
      </c>
      <c r="R83" s="10" t="s">
        <v>141</v>
      </c>
    </row>
    <row r="84" spans="1:18" ht="30" x14ac:dyDescent="0.25">
      <c r="A84" s="6">
        <v>17093</v>
      </c>
      <c r="B84" s="6">
        <v>2022</v>
      </c>
      <c r="C84" s="7" t="s">
        <v>379</v>
      </c>
      <c r="D84" s="7" t="s">
        <v>302</v>
      </c>
      <c r="E84" s="7" t="s">
        <v>380</v>
      </c>
      <c r="F84" s="7" t="s">
        <v>381</v>
      </c>
      <c r="G84" s="7" t="s">
        <v>382</v>
      </c>
      <c r="H84" s="7" t="s">
        <v>383</v>
      </c>
      <c r="I84" s="7" t="s">
        <v>384</v>
      </c>
      <c r="J84" s="8">
        <v>30558000</v>
      </c>
      <c r="K84" s="9">
        <v>44454</v>
      </c>
      <c r="L84" s="9">
        <v>45184</v>
      </c>
      <c r="M84" s="6" t="s">
        <v>45</v>
      </c>
      <c r="N84" s="8">
        <v>20372000</v>
      </c>
      <c r="O84" s="8">
        <v>0</v>
      </c>
      <c r="P84" s="8">
        <v>5093000</v>
      </c>
      <c r="Q84" s="8">
        <v>25465000</v>
      </c>
      <c r="R84" s="10" t="s">
        <v>61</v>
      </c>
    </row>
    <row r="85" spans="1:18" ht="60" x14ac:dyDescent="0.25">
      <c r="A85" s="6">
        <v>18030</v>
      </c>
      <c r="B85" s="6">
        <v>2022</v>
      </c>
      <c r="C85" s="7" t="s">
        <v>385</v>
      </c>
      <c r="D85" s="7" t="s">
        <v>302</v>
      </c>
      <c r="E85" s="7" t="s">
        <v>386</v>
      </c>
      <c r="F85" s="7" t="s">
        <v>387</v>
      </c>
      <c r="G85" s="7" t="s">
        <v>388</v>
      </c>
      <c r="H85" s="7" t="s">
        <v>389</v>
      </c>
      <c r="I85" s="7" t="s">
        <v>390</v>
      </c>
      <c r="J85" s="8">
        <v>884167.2</v>
      </c>
      <c r="K85" s="9">
        <v>44636</v>
      </c>
      <c r="L85" s="9">
        <v>45379</v>
      </c>
      <c r="M85" s="6" t="s">
        <v>45</v>
      </c>
      <c r="N85" s="8">
        <v>589441</v>
      </c>
      <c r="O85" s="8">
        <v>147365</v>
      </c>
      <c r="P85" s="8">
        <v>0</v>
      </c>
      <c r="Q85" s="8">
        <v>736806</v>
      </c>
      <c r="R85" s="10" t="s">
        <v>46</v>
      </c>
    </row>
    <row r="86" spans="1:18" ht="30" x14ac:dyDescent="0.25">
      <c r="A86" s="6">
        <v>17096</v>
      </c>
      <c r="B86" s="6">
        <v>2021</v>
      </c>
      <c r="C86" s="7" t="s">
        <v>391</v>
      </c>
      <c r="D86" s="7" t="s">
        <v>302</v>
      </c>
      <c r="E86" s="7" t="s">
        <v>392</v>
      </c>
      <c r="F86" s="7" t="s">
        <v>393</v>
      </c>
      <c r="G86" s="7" t="s">
        <v>168</v>
      </c>
      <c r="H86" s="7" t="s">
        <v>150</v>
      </c>
      <c r="I86" s="7" t="s">
        <v>394</v>
      </c>
      <c r="J86" s="8">
        <v>19214400</v>
      </c>
      <c r="K86" s="9">
        <v>44197</v>
      </c>
      <c r="L86" s="9">
        <v>44927</v>
      </c>
      <c r="M86" s="6" t="s">
        <v>45</v>
      </c>
      <c r="N86" s="8">
        <v>12809600</v>
      </c>
      <c r="O86" s="8">
        <v>0</v>
      </c>
      <c r="P86" s="8">
        <v>3202400</v>
      </c>
      <c r="Q86" s="8">
        <v>16012000</v>
      </c>
      <c r="R86" s="10" t="s">
        <v>61</v>
      </c>
    </row>
    <row r="87" spans="1:18" ht="30" x14ac:dyDescent="0.25">
      <c r="A87" s="6">
        <v>17015</v>
      </c>
      <c r="B87" s="6">
        <v>2021</v>
      </c>
      <c r="C87" s="7" t="s">
        <v>391</v>
      </c>
      <c r="D87" s="7" t="s">
        <v>302</v>
      </c>
      <c r="E87" s="7" t="s">
        <v>392</v>
      </c>
      <c r="F87" s="7" t="s">
        <v>393</v>
      </c>
      <c r="G87" s="7" t="s">
        <v>168</v>
      </c>
      <c r="H87" s="7" t="s">
        <v>150</v>
      </c>
      <c r="I87" s="7" t="s">
        <v>395</v>
      </c>
      <c r="J87" s="8">
        <v>1879200</v>
      </c>
      <c r="K87" s="9">
        <v>44075</v>
      </c>
      <c r="L87" s="9">
        <v>44464</v>
      </c>
      <c r="M87" s="6" t="s">
        <v>45</v>
      </c>
      <c r="N87" s="8">
        <v>1252800</v>
      </c>
      <c r="O87" s="8">
        <v>0</v>
      </c>
      <c r="P87" s="8">
        <v>313200</v>
      </c>
      <c r="Q87" s="8">
        <v>1566000</v>
      </c>
      <c r="R87" s="10" t="s">
        <v>61</v>
      </c>
    </row>
    <row r="88" spans="1:18" ht="45" x14ac:dyDescent="0.25">
      <c r="A88" s="6">
        <v>77</v>
      </c>
      <c r="B88" s="6">
        <v>2024</v>
      </c>
      <c r="C88" s="7" t="s">
        <v>396</v>
      </c>
      <c r="D88" s="7" t="s">
        <v>302</v>
      </c>
      <c r="E88" s="7" t="s">
        <v>380</v>
      </c>
      <c r="F88" s="7" t="s">
        <v>397</v>
      </c>
      <c r="G88" s="7" t="s">
        <v>398</v>
      </c>
      <c r="H88" s="7" t="s">
        <v>399</v>
      </c>
      <c r="I88" s="7" t="s">
        <v>400</v>
      </c>
      <c r="J88" s="8">
        <v>34812000</v>
      </c>
      <c r="K88" s="9">
        <v>45292</v>
      </c>
      <c r="L88" s="9">
        <v>46023</v>
      </c>
      <c r="M88" s="6" t="s">
        <v>45</v>
      </c>
      <c r="N88" s="8">
        <v>23208000</v>
      </c>
      <c r="O88" s="8">
        <v>0</v>
      </c>
      <c r="P88" s="8">
        <v>5802000</v>
      </c>
      <c r="Q88" s="8">
        <v>29010000</v>
      </c>
      <c r="R88" s="10" t="s">
        <v>61</v>
      </c>
    </row>
    <row r="89" spans="1:18" ht="45" x14ac:dyDescent="0.25">
      <c r="A89" s="6">
        <v>17111</v>
      </c>
      <c r="B89" s="6">
        <v>2024</v>
      </c>
      <c r="C89" s="7" t="s">
        <v>401</v>
      </c>
      <c r="D89" s="7" t="s">
        <v>302</v>
      </c>
      <c r="E89" s="7" t="s">
        <v>380</v>
      </c>
      <c r="F89" s="7" t="s">
        <v>402</v>
      </c>
      <c r="G89" s="7" t="s">
        <v>403</v>
      </c>
      <c r="H89" s="7" t="s">
        <v>404</v>
      </c>
      <c r="I89" s="7" t="s">
        <v>400</v>
      </c>
      <c r="J89" s="8">
        <v>14167200</v>
      </c>
      <c r="K89" s="9">
        <v>45297</v>
      </c>
      <c r="L89" s="9">
        <v>46025</v>
      </c>
      <c r="M89" s="6" t="s">
        <v>45</v>
      </c>
      <c r="N89" s="8">
        <v>9444800</v>
      </c>
      <c r="O89" s="8">
        <v>0</v>
      </c>
      <c r="P89" s="8">
        <v>2361200</v>
      </c>
      <c r="Q89" s="8">
        <v>11806000</v>
      </c>
      <c r="R89" s="10" t="s">
        <v>61</v>
      </c>
    </row>
    <row r="90" spans="1:18" ht="45" x14ac:dyDescent="0.25">
      <c r="A90" s="6">
        <v>18052</v>
      </c>
      <c r="B90" s="6">
        <v>2024</v>
      </c>
      <c r="C90" s="7" t="s">
        <v>405</v>
      </c>
      <c r="D90" s="7" t="s">
        <v>302</v>
      </c>
      <c r="E90" s="7" t="s">
        <v>406</v>
      </c>
      <c r="F90" s="7" t="s">
        <v>408</v>
      </c>
      <c r="G90" s="7" t="s">
        <v>409</v>
      </c>
      <c r="H90" s="7" t="s">
        <v>410</v>
      </c>
      <c r="I90" s="7" t="s">
        <v>411</v>
      </c>
      <c r="J90" s="8">
        <v>45551485.199999996</v>
      </c>
      <c r="K90" s="9">
        <v>45380</v>
      </c>
      <c r="L90" s="9">
        <v>46111</v>
      </c>
      <c r="M90" s="6" t="s">
        <v>45</v>
      </c>
      <c r="N90" s="8">
        <v>28469678</v>
      </c>
      <c r="O90" s="8">
        <v>0</v>
      </c>
      <c r="P90" s="8">
        <v>9489893</v>
      </c>
      <c r="Q90" s="8">
        <v>37959571</v>
      </c>
      <c r="R90" s="10" t="s">
        <v>141</v>
      </c>
    </row>
    <row r="91" spans="1:18" ht="30" x14ac:dyDescent="0.25">
      <c r="A91" s="6">
        <v>5030</v>
      </c>
      <c r="B91" s="50">
        <v>2022</v>
      </c>
      <c r="C91" s="7" t="s">
        <v>412</v>
      </c>
      <c r="D91" s="7" t="s">
        <v>302</v>
      </c>
      <c r="E91" s="7" t="s">
        <v>380</v>
      </c>
      <c r="F91" s="7" t="s">
        <v>413</v>
      </c>
      <c r="G91" s="7" t="s">
        <v>414</v>
      </c>
      <c r="H91" s="7" t="s">
        <v>164</v>
      </c>
      <c r="I91" s="7" t="s">
        <v>415</v>
      </c>
      <c r="J91" s="8">
        <v>19200000</v>
      </c>
      <c r="K91" s="9">
        <v>44197</v>
      </c>
      <c r="L91" s="9">
        <v>45514</v>
      </c>
      <c r="M91" s="6" t="s">
        <v>45</v>
      </c>
      <c r="N91" s="8">
        <v>12800000</v>
      </c>
      <c r="O91" s="8">
        <v>0</v>
      </c>
      <c r="P91" s="8">
        <v>3200000</v>
      </c>
      <c r="Q91" s="8">
        <v>16000000</v>
      </c>
      <c r="R91" s="10" t="s">
        <v>61</v>
      </c>
    </row>
    <row r="92" spans="1:18" ht="60" x14ac:dyDescent="0.25">
      <c r="A92" s="6">
        <v>18144</v>
      </c>
      <c r="B92" s="6">
        <v>2022</v>
      </c>
      <c r="C92" s="7"/>
      <c r="D92" s="7" t="s">
        <v>302</v>
      </c>
      <c r="E92" s="7" t="s">
        <v>416</v>
      </c>
      <c r="F92" s="7" t="s">
        <v>418</v>
      </c>
      <c r="G92" s="7" t="s">
        <v>419</v>
      </c>
      <c r="H92" s="7"/>
      <c r="I92" s="7" t="s">
        <v>420</v>
      </c>
      <c r="J92" s="8">
        <v>10756147.199999999</v>
      </c>
      <c r="K92" s="9">
        <v>44454</v>
      </c>
      <c r="L92" s="9">
        <v>45000</v>
      </c>
      <c r="M92" s="6" t="s">
        <v>45</v>
      </c>
      <c r="N92" s="8">
        <v>5839934</v>
      </c>
      <c r="O92" s="8">
        <v>0</v>
      </c>
      <c r="P92" s="8">
        <f>Q92-N92</f>
        <v>3123522</v>
      </c>
      <c r="Q92" s="8">
        <v>8963456</v>
      </c>
      <c r="R92" s="10" t="s">
        <v>141</v>
      </c>
    </row>
    <row r="93" spans="1:18" ht="75" x14ac:dyDescent="0.25">
      <c r="A93" s="6">
        <v>17123</v>
      </c>
      <c r="B93" s="6">
        <v>2021</v>
      </c>
      <c r="C93" s="7" t="s">
        <v>421</v>
      </c>
      <c r="D93" s="7" t="s">
        <v>302</v>
      </c>
      <c r="E93" s="7" t="s">
        <v>422</v>
      </c>
      <c r="F93" s="7" t="s">
        <v>423</v>
      </c>
      <c r="G93" s="7" t="s">
        <v>424</v>
      </c>
      <c r="H93" s="7" t="s">
        <v>425</v>
      </c>
      <c r="I93" s="7" t="s">
        <v>426</v>
      </c>
      <c r="J93" s="8">
        <v>526800</v>
      </c>
      <c r="K93" s="9">
        <v>44075</v>
      </c>
      <c r="L93" s="9">
        <v>44636</v>
      </c>
      <c r="M93" s="6" t="s">
        <v>45</v>
      </c>
      <c r="N93" s="8">
        <v>351200</v>
      </c>
      <c r="O93" s="8">
        <v>0</v>
      </c>
      <c r="P93" s="8">
        <v>87800</v>
      </c>
      <c r="Q93" s="8">
        <v>439000</v>
      </c>
      <c r="R93" s="10" t="s">
        <v>46</v>
      </c>
    </row>
    <row r="94" spans="1:18" ht="45" x14ac:dyDescent="0.25">
      <c r="A94" s="6">
        <v>17120</v>
      </c>
      <c r="B94" s="6">
        <v>2023</v>
      </c>
      <c r="C94" s="7" t="s">
        <v>421</v>
      </c>
      <c r="D94" s="7" t="s">
        <v>302</v>
      </c>
      <c r="E94" s="7" t="s">
        <v>380</v>
      </c>
      <c r="F94" s="7" t="s">
        <v>423</v>
      </c>
      <c r="G94" s="7" t="s">
        <v>424</v>
      </c>
      <c r="H94" s="7" t="s">
        <v>427</v>
      </c>
      <c r="I94" s="7" t="s">
        <v>428</v>
      </c>
      <c r="J94" s="8">
        <v>3076800</v>
      </c>
      <c r="K94" s="9">
        <v>45092</v>
      </c>
      <c r="L94" s="9">
        <v>45823</v>
      </c>
      <c r="M94" s="6" t="s">
        <v>45</v>
      </c>
      <c r="N94" s="8">
        <v>2051200</v>
      </c>
      <c r="O94" s="8">
        <v>0</v>
      </c>
      <c r="P94" s="8">
        <v>512800</v>
      </c>
      <c r="Q94" s="8">
        <v>2564000</v>
      </c>
      <c r="R94" s="10" t="s">
        <v>46</v>
      </c>
    </row>
    <row r="95" spans="1:18" ht="45" x14ac:dyDescent="0.25">
      <c r="A95" s="6">
        <v>17047</v>
      </c>
      <c r="B95" s="6">
        <v>2022</v>
      </c>
      <c r="C95" s="7" t="s">
        <v>429</v>
      </c>
      <c r="D95" s="7" t="s">
        <v>302</v>
      </c>
      <c r="E95" s="7" t="s">
        <v>380</v>
      </c>
      <c r="F95" s="7" t="s">
        <v>430</v>
      </c>
      <c r="G95" s="7" t="s">
        <v>41</v>
      </c>
      <c r="H95" s="7" t="s">
        <v>41</v>
      </c>
      <c r="I95" s="7" t="s">
        <v>431</v>
      </c>
      <c r="J95" s="8">
        <v>4837200</v>
      </c>
      <c r="K95" s="9">
        <v>44454</v>
      </c>
      <c r="L95" s="9">
        <v>45184</v>
      </c>
      <c r="M95" s="6" t="s">
        <v>45</v>
      </c>
      <c r="N95" s="8">
        <v>3224800</v>
      </c>
      <c r="O95" s="8">
        <v>0</v>
      </c>
      <c r="P95" s="8">
        <v>806200</v>
      </c>
      <c r="Q95" s="8">
        <v>4031000</v>
      </c>
      <c r="R95" s="10" t="s">
        <v>141</v>
      </c>
    </row>
    <row r="96" spans="1:18" ht="45" x14ac:dyDescent="0.25">
      <c r="A96" s="6">
        <v>16324</v>
      </c>
      <c r="B96" s="6">
        <v>2021</v>
      </c>
      <c r="C96" s="7" t="s">
        <v>432</v>
      </c>
      <c r="D96" s="7" t="s">
        <v>302</v>
      </c>
      <c r="E96" s="7" t="s">
        <v>75</v>
      </c>
      <c r="F96" s="7" t="s">
        <v>433</v>
      </c>
      <c r="G96" s="7" t="s">
        <v>434</v>
      </c>
      <c r="H96" s="7" t="s">
        <v>435</v>
      </c>
      <c r="I96" s="7" t="s">
        <v>436</v>
      </c>
      <c r="J96" s="8">
        <v>9892800</v>
      </c>
      <c r="K96" s="9">
        <v>44075</v>
      </c>
      <c r="L96" s="9">
        <v>44819</v>
      </c>
      <c r="M96" s="6" t="s">
        <v>45</v>
      </c>
      <c r="N96" s="8">
        <v>6595200</v>
      </c>
      <c r="O96" s="8">
        <v>1648800</v>
      </c>
      <c r="P96" s="8">
        <v>0</v>
      </c>
      <c r="Q96" s="8">
        <v>8244000</v>
      </c>
      <c r="R96" s="20" t="s">
        <v>437</v>
      </c>
    </row>
    <row r="97" spans="1:18" ht="45" x14ac:dyDescent="0.25">
      <c r="A97" s="67">
        <v>13864</v>
      </c>
      <c r="B97" s="67">
        <v>2023</v>
      </c>
      <c r="C97" s="68" t="s">
        <v>438</v>
      </c>
      <c r="D97" s="68" t="s">
        <v>302</v>
      </c>
      <c r="E97" s="68" t="s">
        <v>75</v>
      </c>
      <c r="F97" s="68" t="s">
        <v>194</v>
      </c>
      <c r="G97" s="68" t="s">
        <v>140</v>
      </c>
      <c r="H97" s="68" t="s">
        <v>439</v>
      </c>
      <c r="I97" s="68" t="s">
        <v>440</v>
      </c>
      <c r="J97" s="69">
        <v>75600000</v>
      </c>
      <c r="K97" s="70">
        <v>44819</v>
      </c>
      <c r="L97" s="70">
        <v>45550</v>
      </c>
      <c r="M97" s="67" t="s">
        <v>45</v>
      </c>
      <c r="N97" s="69">
        <v>50400000</v>
      </c>
      <c r="O97" s="69">
        <v>12600000</v>
      </c>
      <c r="P97" s="69">
        <v>0</v>
      </c>
      <c r="Q97" s="69">
        <v>63000000</v>
      </c>
      <c r="R97" s="20" t="s">
        <v>107</v>
      </c>
    </row>
    <row r="98" spans="1:18" ht="60" x14ac:dyDescent="0.25">
      <c r="A98" s="46">
        <v>16329</v>
      </c>
      <c r="B98" s="46">
        <v>2022</v>
      </c>
      <c r="C98" s="47" t="s">
        <v>441</v>
      </c>
      <c r="D98" s="47" t="s">
        <v>302</v>
      </c>
      <c r="E98" s="47" t="s">
        <v>75</v>
      </c>
      <c r="F98" s="47" t="s">
        <v>263</v>
      </c>
      <c r="G98" s="47" t="s">
        <v>443</v>
      </c>
      <c r="H98" s="47"/>
      <c r="I98" s="51" t="s">
        <v>444</v>
      </c>
      <c r="J98" s="48">
        <v>1372524000</v>
      </c>
      <c r="K98" s="49">
        <v>44454</v>
      </c>
      <c r="L98" s="49">
        <v>45184</v>
      </c>
      <c r="M98" s="46" t="s">
        <v>45</v>
      </c>
      <c r="N98" s="48">
        <v>692056000</v>
      </c>
      <c r="O98" s="48">
        <v>173014000</v>
      </c>
      <c r="P98" s="48">
        <v>278700000</v>
      </c>
      <c r="Q98" s="48">
        <f>SUM(N98:P98)</f>
        <v>1143770000</v>
      </c>
      <c r="R98" s="10" t="s">
        <v>445</v>
      </c>
    </row>
    <row r="99" spans="1:18" ht="105" x14ac:dyDescent="0.25">
      <c r="A99" s="46">
        <v>16330</v>
      </c>
      <c r="B99" s="46">
        <v>2022</v>
      </c>
      <c r="C99" s="47" t="s">
        <v>446</v>
      </c>
      <c r="D99" s="47" t="s">
        <v>302</v>
      </c>
      <c r="E99" s="47" t="s">
        <v>75</v>
      </c>
      <c r="F99" s="47" t="s">
        <v>263</v>
      </c>
      <c r="G99" s="47" t="s">
        <v>447</v>
      </c>
      <c r="H99" s="47"/>
      <c r="I99" s="51" t="s">
        <v>448</v>
      </c>
      <c r="J99" s="48">
        <v>1277919600</v>
      </c>
      <c r="K99" s="49">
        <v>44454</v>
      </c>
      <c r="L99" s="49">
        <v>45184</v>
      </c>
      <c r="M99" s="46" t="s">
        <v>45</v>
      </c>
      <c r="N99" s="48">
        <v>705546400</v>
      </c>
      <c r="O99" s="48">
        <v>176386600</v>
      </c>
      <c r="P99" s="48">
        <v>183000000</v>
      </c>
      <c r="Q99" s="48">
        <f>SUM(N99:P99)</f>
        <v>1064933000</v>
      </c>
      <c r="R99" s="10" t="s">
        <v>203</v>
      </c>
    </row>
    <row r="100" spans="1:18" ht="45" x14ac:dyDescent="0.25">
      <c r="A100" s="46">
        <v>16336</v>
      </c>
      <c r="B100" s="46">
        <v>2022</v>
      </c>
      <c r="C100" s="47" t="s">
        <v>449</v>
      </c>
      <c r="D100" s="47" t="s">
        <v>302</v>
      </c>
      <c r="E100" s="47" t="s">
        <v>75</v>
      </c>
      <c r="F100" s="47" t="s">
        <v>279</v>
      </c>
      <c r="G100" s="47" t="s">
        <v>164</v>
      </c>
      <c r="H100" s="47" t="s">
        <v>168</v>
      </c>
      <c r="I100" s="47" t="s">
        <v>450</v>
      </c>
      <c r="J100" s="48">
        <v>291240000</v>
      </c>
      <c r="K100" s="49">
        <v>44454</v>
      </c>
      <c r="L100" s="49">
        <v>45550</v>
      </c>
      <c r="M100" s="46" t="s">
        <v>45</v>
      </c>
      <c r="N100" s="48">
        <v>194160000</v>
      </c>
      <c r="O100" s="48">
        <v>48540000</v>
      </c>
      <c r="P100" s="48">
        <v>0</v>
      </c>
      <c r="Q100" s="48">
        <v>242700000</v>
      </c>
      <c r="R100" s="20" t="s">
        <v>107</v>
      </c>
    </row>
    <row r="101" spans="1:18" ht="45" x14ac:dyDescent="0.25">
      <c r="A101" s="46">
        <v>155</v>
      </c>
      <c r="B101" s="46">
        <v>2022</v>
      </c>
      <c r="C101" s="47" t="s">
        <v>451</v>
      </c>
      <c r="D101" s="47" t="s">
        <v>302</v>
      </c>
      <c r="E101" s="47" t="s">
        <v>75</v>
      </c>
      <c r="F101" s="47" t="s">
        <v>205</v>
      </c>
      <c r="G101" s="47" t="s">
        <v>79</v>
      </c>
      <c r="H101" s="47" t="s">
        <v>452</v>
      </c>
      <c r="I101" s="47" t="s">
        <v>453</v>
      </c>
      <c r="J101" s="48">
        <v>312000000</v>
      </c>
      <c r="K101" s="49">
        <v>44454</v>
      </c>
      <c r="L101" s="49">
        <v>45505</v>
      </c>
      <c r="M101" s="46" t="s">
        <v>45</v>
      </c>
      <c r="N101" s="48">
        <v>208000000</v>
      </c>
      <c r="O101" s="48">
        <v>52000000</v>
      </c>
      <c r="P101" s="48">
        <v>0</v>
      </c>
      <c r="Q101" s="48">
        <v>260000000</v>
      </c>
      <c r="R101" s="10" t="s">
        <v>198</v>
      </c>
    </row>
    <row r="102" spans="1:18" ht="45" x14ac:dyDescent="0.25">
      <c r="A102" s="46">
        <v>7428</v>
      </c>
      <c r="B102" s="46">
        <v>2022</v>
      </c>
      <c r="C102" s="47" t="s">
        <v>454</v>
      </c>
      <c r="D102" s="47" t="s">
        <v>302</v>
      </c>
      <c r="E102" s="47" t="s">
        <v>75</v>
      </c>
      <c r="F102" s="47" t="s">
        <v>205</v>
      </c>
      <c r="G102" s="47" t="s">
        <v>263</v>
      </c>
      <c r="H102" s="47" t="s">
        <v>79</v>
      </c>
      <c r="I102" s="47" t="s">
        <v>455</v>
      </c>
      <c r="J102" s="48">
        <v>312888000</v>
      </c>
      <c r="K102" s="49">
        <v>44119</v>
      </c>
      <c r="L102" s="49">
        <v>45184</v>
      </c>
      <c r="M102" s="46" t="s">
        <v>45</v>
      </c>
      <c r="N102" s="48">
        <v>140192000</v>
      </c>
      <c r="O102" s="48">
        <v>120548000</v>
      </c>
      <c r="P102" s="48">
        <v>0</v>
      </c>
      <c r="Q102" s="48">
        <v>260740000</v>
      </c>
      <c r="R102" s="10" t="s">
        <v>198</v>
      </c>
    </row>
    <row r="103" spans="1:18" ht="45" x14ac:dyDescent="0.25">
      <c r="A103" s="6">
        <v>7569</v>
      </c>
      <c r="B103" s="6">
        <v>2021</v>
      </c>
      <c r="C103" s="7" t="s">
        <v>456</v>
      </c>
      <c r="D103" s="7" t="s">
        <v>302</v>
      </c>
      <c r="E103" s="7" t="s">
        <v>457</v>
      </c>
      <c r="F103" s="7" t="s">
        <v>458</v>
      </c>
      <c r="G103" s="7" t="s">
        <v>459</v>
      </c>
      <c r="H103" s="7"/>
      <c r="I103" s="7" t="s">
        <v>460</v>
      </c>
      <c r="J103" s="8">
        <v>2989839</v>
      </c>
      <c r="K103" s="9">
        <v>44075</v>
      </c>
      <c r="L103" s="9">
        <v>45658</v>
      </c>
      <c r="M103" s="6" t="s">
        <v>45</v>
      </c>
      <c r="N103" s="8">
        <v>1991644</v>
      </c>
      <c r="O103" s="8">
        <v>0</v>
      </c>
      <c r="P103" s="8">
        <v>497911</v>
      </c>
      <c r="Q103" s="8">
        <v>2489555</v>
      </c>
      <c r="R103" s="10" t="s">
        <v>231</v>
      </c>
    </row>
    <row r="104" spans="1:18" ht="60" x14ac:dyDescent="0.25">
      <c r="A104" s="6">
        <v>11473</v>
      </c>
      <c r="B104" s="6">
        <v>2023</v>
      </c>
      <c r="C104" s="7"/>
      <c r="D104" s="7" t="s">
        <v>302</v>
      </c>
      <c r="E104" s="7" t="s">
        <v>461</v>
      </c>
      <c r="F104" s="7" t="s">
        <v>462</v>
      </c>
      <c r="G104" s="7" t="s">
        <v>463</v>
      </c>
      <c r="H104" s="7" t="s">
        <v>464</v>
      </c>
      <c r="I104" s="7" t="s">
        <v>465</v>
      </c>
      <c r="J104" s="8">
        <v>227582484.48000005</v>
      </c>
      <c r="K104" s="9">
        <v>44927</v>
      </c>
      <c r="L104" s="9">
        <v>45658</v>
      </c>
      <c r="M104" s="6" t="s">
        <v>45</v>
      </c>
      <c r="N104" s="8">
        <v>113791242.24000002</v>
      </c>
      <c r="O104" s="8">
        <v>0</v>
      </c>
      <c r="P104" s="8">
        <v>75860828.160000011</v>
      </c>
      <c r="Q104" s="8">
        <v>189652070.40000004</v>
      </c>
      <c r="R104" s="10" t="s">
        <v>141</v>
      </c>
    </row>
    <row r="105" spans="1:18" ht="45" x14ac:dyDescent="0.25">
      <c r="A105" s="6">
        <v>17080</v>
      </c>
      <c r="B105" s="6">
        <v>2021</v>
      </c>
      <c r="C105" s="7" t="s">
        <v>467</v>
      </c>
      <c r="D105" s="7" t="s">
        <v>302</v>
      </c>
      <c r="E105" s="7" t="s">
        <v>238</v>
      </c>
      <c r="F105" s="7" t="s">
        <v>468</v>
      </c>
      <c r="G105" s="7" t="s">
        <v>469</v>
      </c>
      <c r="H105" s="7" t="s">
        <v>78</v>
      </c>
      <c r="I105" s="7" t="s">
        <v>470</v>
      </c>
      <c r="J105" s="8">
        <v>59284296</v>
      </c>
      <c r="K105" s="9">
        <v>44197</v>
      </c>
      <c r="L105" s="9">
        <v>44933</v>
      </c>
      <c r="M105" s="6" t="s">
        <v>45</v>
      </c>
      <c r="N105" s="8">
        <v>31272390</v>
      </c>
      <c r="O105" s="8">
        <v>0</v>
      </c>
      <c r="P105" s="8">
        <v>18131190</v>
      </c>
      <c r="Q105" s="8">
        <v>49403580</v>
      </c>
      <c r="R105" s="10" t="s">
        <v>61</v>
      </c>
    </row>
    <row r="106" spans="1:18" ht="45" x14ac:dyDescent="0.25">
      <c r="A106" s="46">
        <v>16337</v>
      </c>
      <c r="B106" s="46">
        <v>2022</v>
      </c>
      <c r="C106" s="47" t="s">
        <v>471</v>
      </c>
      <c r="D106" s="47" t="s">
        <v>302</v>
      </c>
      <c r="E106" s="47" t="s">
        <v>75</v>
      </c>
      <c r="F106" s="47" t="s">
        <v>472</v>
      </c>
      <c r="G106" s="47" t="s">
        <v>473</v>
      </c>
      <c r="H106" s="47"/>
      <c r="I106" s="47" t="s">
        <v>474</v>
      </c>
      <c r="J106" s="48">
        <v>78600000</v>
      </c>
      <c r="K106" s="49">
        <v>44454</v>
      </c>
      <c r="L106" s="49">
        <v>45189</v>
      </c>
      <c r="M106" s="46" t="s">
        <v>45</v>
      </c>
      <c r="N106" s="48">
        <v>52400000</v>
      </c>
      <c r="O106" s="48">
        <v>13100000</v>
      </c>
      <c r="P106" s="48">
        <v>0</v>
      </c>
      <c r="Q106" s="48">
        <v>65500000</v>
      </c>
      <c r="R106" s="10" t="s">
        <v>198</v>
      </c>
    </row>
    <row r="107" spans="1:18" ht="45" x14ac:dyDescent="0.25">
      <c r="A107" s="12">
        <v>17073</v>
      </c>
      <c r="B107" s="12">
        <v>2021</v>
      </c>
      <c r="C107" s="13" t="s">
        <v>475</v>
      </c>
      <c r="D107" s="13" t="s">
        <v>302</v>
      </c>
      <c r="E107" s="13" t="s">
        <v>476</v>
      </c>
      <c r="F107" s="13" t="s">
        <v>477</v>
      </c>
      <c r="G107" s="13" t="s">
        <v>478</v>
      </c>
      <c r="H107" s="13" t="s">
        <v>479</v>
      </c>
      <c r="I107" s="13" t="s">
        <v>480</v>
      </c>
      <c r="J107" s="14">
        <v>20558400</v>
      </c>
      <c r="K107" s="15">
        <v>44075</v>
      </c>
      <c r="L107" s="15">
        <v>44688</v>
      </c>
      <c r="M107" s="12" t="s">
        <v>247</v>
      </c>
      <c r="N107" s="14">
        <v>13705600</v>
      </c>
      <c r="O107" s="14">
        <v>0</v>
      </c>
      <c r="P107" s="14">
        <v>3426400</v>
      </c>
      <c r="Q107" s="14">
        <v>17132000</v>
      </c>
      <c r="R107" s="10" t="s">
        <v>61</v>
      </c>
    </row>
    <row r="108" spans="1:18" ht="60" x14ac:dyDescent="0.25">
      <c r="A108" s="6">
        <v>18146</v>
      </c>
      <c r="B108" s="6">
        <v>2023</v>
      </c>
      <c r="C108" s="7" t="s">
        <v>481</v>
      </c>
      <c r="D108" s="7" t="s">
        <v>302</v>
      </c>
      <c r="E108" s="7" t="s">
        <v>386</v>
      </c>
      <c r="F108" s="7" t="s">
        <v>482</v>
      </c>
      <c r="G108" s="7" t="s">
        <v>483</v>
      </c>
      <c r="H108" s="7" t="s">
        <v>484</v>
      </c>
      <c r="I108" s="7" t="s">
        <v>485</v>
      </c>
      <c r="J108" s="8">
        <v>3869994</v>
      </c>
      <c r="K108" s="9">
        <v>44941</v>
      </c>
      <c r="L108" s="9">
        <v>45672</v>
      </c>
      <c r="M108" s="6" t="s">
        <v>45</v>
      </c>
      <c r="N108" s="8">
        <v>2579996</v>
      </c>
      <c r="O108" s="8">
        <v>644999</v>
      </c>
      <c r="P108" s="8">
        <v>0</v>
      </c>
      <c r="Q108" s="8">
        <v>3224995</v>
      </c>
      <c r="R108" s="10" t="s">
        <v>46</v>
      </c>
    </row>
    <row r="109" spans="1:18" ht="75" x14ac:dyDescent="0.25">
      <c r="A109" s="6">
        <v>17103</v>
      </c>
      <c r="B109" s="50">
        <v>2023</v>
      </c>
      <c r="C109" s="7" t="s">
        <v>486</v>
      </c>
      <c r="D109" s="7" t="s">
        <v>302</v>
      </c>
      <c r="E109" s="7" t="s">
        <v>422</v>
      </c>
      <c r="F109" s="7" t="s">
        <v>487</v>
      </c>
      <c r="G109" s="7" t="s">
        <v>477</v>
      </c>
      <c r="H109" s="7" t="s">
        <v>488</v>
      </c>
      <c r="I109" s="7" t="s">
        <v>489</v>
      </c>
      <c r="J109" s="8">
        <v>13660800</v>
      </c>
      <c r="K109" s="9">
        <v>44564</v>
      </c>
      <c r="L109" s="9">
        <v>45297</v>
      </c>
      <c r="M109" s="6" t="s">
        <v>45</v>
      </c>
      <c r="N109" s="8">
        <v>9107200</v>
      </c>
      <c r="O109" s="8">
        <v>0</v>
      </c>
      <c r="P109" s="8">
        <v>2276800</v>
      </c>
      <c r="Q109" s="8">
        <v>11384000</v>
      </c>
      <c r="R109" s="10" t="s">
        <v>46</v>
      </c>
    </row>
    <row r="110" spans="1:18" ht="75" x14ac:dyDescent="0.25">
      <c r="A110" s="6">
        <v>18018</v>
      </c>
      <c r="B110" s="6">
        <v>2022</v>
      </c>
      <c r="C110" s="7" t="s">
        <v>490</v>
      </c>
      <c r="D110" s="7" t="s">
        <v>302</v>
      </c>
      <c r="E110" s="7" t="s">
        <v>386</v>
      </c>
      <c r="F110" s="7" t="s">
        <v>491</v>
      </c>
      <c r="G110" s="7" t="s">
        <v>492</v>
      </c>
      <c r="H110" s="7" t="s">
        <v>493</v>
      </c>
      <c r="I110" s="7" t="s">
        <v>494</v>
      </c>
      <c r="J110" s="8">
        <v>3584688</v>
      </c>
      <c r="K110" s="9">
        <v>45306</v>
      </c>
      <c r="L110" s="9">
        <v>45360</v>
      </c>
      <c r="M110" s="6" t="s">
        <v>45</v>
      </c>
      <c r="N110" s="8">
        <v>2389791</v>
      </c>
      <c r="O110" s="8">
        <v>597449</v>
      </c>
      <c r="P110" s="8">
        <v>0</v>
      </c>
      <c r="Q110" s="8">
        <v>2987240</v>
      </c>
      <c r="R110" s="10" t="s">
        <v>46</v>
      </c>
    </row>
    <row r="111" spans="1:18" ht="30" x14ac:dyDescent="0.25">
      <c r="A111" s="6">
        <v>7602</v>
      </c>
      <c r="B111" s="6">
        <v>2021</v>
      </c>
      <c r="C111" s="7" t="s">
        <v>495</v>
      </c>
      <c r="D111" s="7" t="s">
        <v>302</v>
      </c>
      <c r="E111" s="7" t="s">
        <v>38</v>
      </c>
      <c r="F111" s="7" t="s">
        <v>84</v>
      </c>
      <c r="G111" s="7" t="s">
        <v>478</v>
      </c>
      <c r="H111" s="7" t="s">
        <v>235</v>
      </c>
      <c r="I111" s="7" t="s">
        <v>86</v>
      </c>
      <c r="J111" s="8">
        <v>3518454</v>
      </c>
      <c r="K111" s="9">
        <v>44409</v>
      </c>
      <c r="L111" s="9">
        <v>44927</v>
      </c>
      <c r="M111" s="6" t="s">
        <v>45</v>
      </c>
      <c r="N111" s="8">
        <v>2345636</v>
      </c>
      <c r="O111" s="8">
        <v>0</v>
      </c>
      <c r="P111" s="8">
        <v>586409</v>
      </c>
      <c r="Q111" s="8">
        <v>2932045</v>
      </c>
      <c r="R111" s="10" t="s">
        <v>61</v>
      </c>
    </row>
    <row r="112" spans="1:18" ht="45" x14ac:dyDescent="0.25">
      <c r="A112" s="6">
        <v>17081</v>
      </c>
      <c r="B112" s="6">
        <v>2022</v>
      </c>
      <c r="C112" s="7" t="s">
        <v>496</v>
      </c>
      <c r="D112" s="7" t="s">
        <v>302</v>
      </c>
      <c r="E112" s="7" t="s">
        <v>497</v>
      </c>
      <c r="F112" s="7" t="s">
        <v>498</v>
      </c>
      <c r="G112" s="7" t="s">
        <v>499</v>
      </c>
      <c r="H112" s="7" t="s">
        <v>500</v>
      </c>
      <c r="I112" s="7" t="s">
        <v>470</v>
      </c>
      <c r="J112" s="8">
        <v>9555230.4000000004</v>
      </c>
      <c r="K112" s="9">
        <v>44565</v>
      </c>
      <c r="L112" s="9">
        <v>45292</v>
      </c>
      <c r="M112" s="6" t="s">
        <v>45</v>
      </c>
      <c r="N112" s="8">
        <v>5512846</v>
      </c>
      <c r="O112" s="8">
        <v>0</v>
      </c>
      <c r="P112" s="8">
        <v>2449846</v>
      </c>
      <c r="Q112" s="8">
        <v>7962692</v>
      </c>
      <c r="R112" s="10" t="s">
        <v>61</v>
      </c>
    </row>
    <row r="113" spans="1:18" ht="60" x14ac:dyDescent="0.25">
      <c r="A113" s="6">
        <v>17079</v>
      </c>
      <c r="B113" s="6">
        <v>2021</v>
      </c>
      <c r="C113" s="7" t="s">
        <v>501</v>
      </c>
      <c r="D113" s="7" t="s">
        <v>302</v>
      </c>
      <c r="E113" s="7" t="s">
        <v>416</v>
      </c>
      <c r="F113" s="7" t="s">
        <v>502</v>
      </c>
      <c r="G113" s="7" t="s">
        <v>503</v>
      </c>
      <c r="H113" s="7"/>
      <c r="I113" s="7" t="s">
        <v>504</v>
      </c>
      <c r="J113" s="8">
        <v>3638400</v>
      </c>
      <c r="K113" s="9">
        <v>44256</v>
      </c>
      <c r="L113" s="9">
        <v>44927</v>
      </c>
      <c r="M113" s="6" t="s">
        <v>45</v>
      </c>
      <c r="N113" s="8">
        <v>2425600</v>
      </c>
      <c r="O113" s="8">
        <v>0</v>
      </c>
      <c r="P113" s="8">
        <v>606400</v>
      </c>
      <c r="Q113" s="8">
        <v>3032000</v>
      </c>
      <c r="R113" s="10" t="s">
        <v>61</v>
      </c>
    </row>
    <row r="114" spans="1:18" ht="30" x14ac:dyDescent="0.25">
      <c r="A114" s="6">
        <v>17074</v>
      </c>
      <c r="B114" s="6">
        <v>2021</v>
      </c>
      <c r="C114" s="7" t="s">
        <v>505</v>
      </c>
      <c r="D114" s="7" t="s">
        <v>302</v>
      </c>
      <c r="E114" s="7" t="s">
        <v>380</v>
      </c>
      <c r="F114" s="7" t="s">
        <v>506</v>
      </c>
      <c r="G114" s="7" t="s">
        <v>507</v>
      </c>
      <c r="H114" s="7" t="s">
        <v>168</v>
      </c>
      <c r="I114" s="7" t="s">
        <v>508</v>
      </c>
      <c r="J114" s="8">
        <v>3097848</v>
      </c>
      <c r="K114" s="9">
        <v>44075</v>
      </c>
      <c r="L114" s="9">
        <v>44576</v>
      </c>
      <c r="M114" s="6" t="s">
        <v>45</v>
      </c>
      <c r="N114" s="8">
        <v>1147898</v>
      </c>
      <c r="O114" s="8">
        <v>286975</v>
      </c>
      <c r="P114" s="8">
        <v>0</v>
      </c>
      <c r="Q114" s="8">
        <v>1434873</v>
      </c>
      <c r="R114" s="10" t="s">
        <v>509</v>
      </c>
    </row>
    <row r="115" spans="1:18" ht="60" x14ac:dyDescent="0.25">
      <c r="A115" s="6">
        <v>18033</v>
      </c>
      <c r="B115" s="6">
        <v>2023</v>
      </c>
      <c r="C115" s="7"/>
      <c r="D115" s="7" t="s">
        <v>302</v>
      </c>
      <c r="E115" s="7" t="s">
        <v>510</v>
      </c>
      <c r="F115" s="7" t="s">
        <v>511</v>
      </c>
      <c r="G115" s="7" t="s">
        <v>512</v>
      </c>
      <c r="H115" s="7" t="s">
        <v>513</v>
      </c>
      <c r="I115" s="7" t="s">
        <v>514</v>
      </c>
      <c r="J115" s="8">
        <v>51761889.600000001</v>
      </c>
      <c r="K115" s="9">
        <v>45020</v>
      </c>
      <c r="L115" s="9">
        <v>45751</v>
      </c>
      <c r="M115" s="6" t="s">
        <v>45</v>
      </c>
      <c r="N115" s="8">
        <v>34507926</v>
      </c>
      <c r="O115" s="8">
        <v>0</v>
      </c>
      <c r="P115" s="8">
        <v>8626982</v>
      </c>
      <c r="Q115" s="8">
        <v>43134908</v>
      </c>
      <c r="R115" s="10" t="s">
        <v>61</v>
      </c>
    </row>
    <row r="116" spans="1:18" ht="60" x14ac:dyDescent="0.25">
      <c r="A116" s="6">
        <v>18024</v>
      </c>
      <c r="B116" s="6">
        <v>2022</v>
      </c>
      <c r="C116" s="7" t="s">
        <v>515</v>
      </c>
      <c r="D116" s="7" t="s">
        <v>302</v>
      </c>
      <c r="E116" s="7" t="s">
        <v>516</v>
      </c>
      <c r="F116" s="7" t="s">
        <v>517</v>
      </c>
      <c r="G116" s="7" t="s">
        <v>518</v>
      </c>
      <c r="H116" s="7" t="s">
        <v>519</v>
      </c>
      <c r="I116" s="7" t="s">
        <v>520</v>
      </c>
      <c r="J116" s="8">
        <v>1320000</v>
      </c>
      <c r="K116" s="9">
        <v>44632</v>
      </c>
      <c r="L116" s="9">
        <v>45374</v>
      </c>
      <c r="M116" s="6" t="s">
        <v>45</v>
      </c>
      <c r="N116" s="8">
        <v>880000</v>
      </c>
      <c r="O116" s="8">
        <v>220000</v>
      </c>
      <c r="P116" s="8"/>
      <c r="Q116" s="8">
        <v>1100000</v>
      </c>
      <c r="R116" s="10" t="s">
        <v>46</v>
      </c>
    </row>
    <row r="117" spans="1:18" ht="45" x14ac:dyDescent="0.25">
      <c r="A117" s="6">
        <v>17046</v>
      </c>
      <c r="B117" s="6">
        <v>2022</v>
      </c>
      <c r="C117" s="7" t="s">
        <v>521</v>
      </c>
      <c r="D117" s="7" t="s">
        <v>302</v>
      </c>
      <c r="E117" s="7" t="s">
        <v>75</v>
      </c>
      <c r="F117" s="7" t="s">
        <v>150</v>
      </c>
      <c r="G117" s="7" t="s">
        <v>523</v>
      </c>
      <c r="H117" s="7" t="s">
        <v>524</v>
      </c>
      <c r="I117" s="7" t="s">
        <v>91</v>
      </c>
      <c r="J117" s="8">
        <v>3600000</v>
      </c>
      <c r="K117" s="9">
        <v>44635</v>
      </c>
      <c r="L117" s="9">
        <v>45366</v>
      </c>
      <c r="M117" s="6" t="s">
        <v>45</v>
      </c>
      <c r="N117" s="8">
        <v>2400000</v>
      </c>
      <c r="O117" s="8">
        <v>600000</v>
      </c>
      <c r="P117" s="8">
        <v>0</v>
      </c>
      <c r="Q117" s="8">
        <v>3000000</v>
      </c>
      <c r="R117" s="20" t="s">
        <v>82</v>
      </c>
    </row>
    <row r="118" spans="1:18" ht="45" x14ac:dyDescent="0.25">
      <c r="A118" s="16">
        <v>137</v>
      </c>
      <c r="B118" s="16">
        <v>2022</v>
      </c>
      <c r="C118" s="17" t="s">
        <v>525</v>
      </c>
      <c r="D118" s="17" t="s">
        <v>302</v>
      </c>
      <c r="E118" s="17" t="s">
        <v>75</v>
      </c>
      <c r="F118" s="17" t="s">
        <v>150</v>
      </c>
      <c r="G118" s="17" t="s">
        <v>526</v>
      </c>
      <c r="H118" s="17" t="s">
        <v>527</v>
      </c>
      <c r="I118" s="17" t="s">
        <v>528</v>
      </c>
      <c r="J118" s="18">
        <v>111360000</v>
      </c>
      <c r="K118" s="19">
        <v>44635</v>
      </c>
      <c r="L118" s="19">
        <v>45366</v>
      </c>
      <c r="M118" s="16" t="s">
        <v>45</v>
      </c>
      <c r="N118" s="18">
        <v>74240000</v>
      </c>
      <c r="O118" s="18">
        <v>18560000</v>
      </c>
      <c r="P118" s="18">
        <v>0</v>
      </c>
      <c r="Q118" s="18">
        <v>92800000</v>
      </c>
      <c r="R118" s="20" t="s">
        <v>82</v>
      </c>
    </row>
    <row r="119" spans="1:18" ht="45" x14ac:dyDescent="0.25">
      <c r="A119" s="6">
        <v>16340</v>
      </c>
      <c r="B119" s="6">
        <v>2022</v>
      </c>
      <c r="C119" s="7" t="s">
        <v>529</v>
      </c>
      <c r="D119" s="7" t="s">
        <v>302</v>
      </c>
      <c r="E119" s="7" t="s">
        <v>75</v>
      </c>
      <c r="F119" s="7" t="s">
        <v>531</v>
      </c>
      <c r="G119" s="7" t="s">
        <v>532</v>
      </c>
      <c r="H119" s="7"/>
      <c r="I119" s="7" t="s">
        <v>533</v>
      </c>
      <c r="J119" s="8">
        <v>139200000</v>
      </c>
      <c r="K119" s="9">
        <v>44454</v>
      </c>
      <c r="L119" s="9">
        <v>45184</v>
      </c>
      <c r="M119" s="6" t="s">
        <v>45</v>
      </c>
      <c r="N119" s="8">
        <v>46400000</v>
      </c>
      <c r="O119" s="8">
        <v>11600000</v>
      </c>
      <c r="P119" s="8">
        <v>58000000</v>
      </c>
      <c r="Q119" s="8">
        <v>116000000</v>
      </c>
      <c r="R119" s="10" t="s">
        <v>534</v>
      </c>
    </row>
    <row r="120" spans="1:18" ht="45" x14ac:dyDescent="0.25">
      <c r="A120" s="67">
        <v>210</v>
      </c>
      <c r="B120" s="67">
        <v>2022</v>
      </c>
      <c r="C120" s="68" t="s">
        <v>535</v>
      </c>
      <c r="D120" s="68" t="s">
        <v>302</v>
      </c>
      <c r="E120" s="68" t="s">
        <v>75</v>
      </c>
      <c r="F120" s="68" t="s">
        <v>110</v>
      </c>
      <c r="G120" s="68" t="s">
        <v>536</v>
      </c>
      <c r="H120" s="68" t="s">
        <v>537</v>
      </c>
      <c r="I120" s="68" t="s">
        <v>538</v>
      </c>
      <c r="J120" s="69">
        <v>33600000</v>
      </c>
      <c r="K120" s="70">
        <v>44576</v>
      </c>
      <c r="L120" s="70">
        <v>45306</v>
      </c>
      <c r="M120" s="67" t="s">
        <v>45</v>
      </c>
      <c r="N120" s="69">
        <v>22400000</v>
      </c>
      <c r="O120" s="69">
        <v>5600000</v>
      </c>
      <c r="P120" s="69">
        <v>0</v>
      </c>
      <c r="Q120" s="69">
        <v>28000000</v>
      </c>
      <c r="R120" s="10" t="s">
        <v>198</v>
      </c>
    </row>
    <row r="121" spans="1:18" ht="45" x14ac:dyDescent="0.25">
      <c r="A121" s="67">
        <v>202</v>
      </c>
      <c r="B121" s="67">
        <v>2022</v>
      </c>
      <c r="C121" s="68" t="s">
        <v>539</v>
      </c>
      <c r="D121" s="68" t="s">
        <v>302</v>
      </c>
      <c r="E121" s="68" t="s">
        <v>75</v>
      </c>
      <c r="F121" s="68" t="s">
        <v>110</v>
      </c>
      <c r="G121" s="68" t="s">
        <v>263</v>
      </c>
      <c r="H121" s="68" t="s">
        <v>540</v>
      </c>
      <c r="I121" s="68" t="s">
        <v>541</v>
      </c>
      <c r="J121" s="69">
        <v>85200000</v>
      </c>
      <c r="K121" s="70">
        <v>44576</v>
      </c>
      <c r="L121" s="70">
        <v>45306</v>
      </c>
      <c r="M121" s="67" t="s">
        <v>45</v>
      </c>
      <c r="N121" s="69">
        <v>56800000</v>
      </c>
      <c r="O121" s="69">
        <v>14200000</v>
      </c>
      <c r="P121" s="69">
        <v>0</v>
      </c>
      <c r="Q121" s="69">
        <v>71000000</v>
      </c>
      <c r="R121" s="10" t="s">
        <v>198</v>
      </c>
    </row>
    <row r="122" spans="1:18" ht="45" x14ac:dyDescent="0.25">
      <c r="A122" s="67">
        <v>209</v>
      </c>
      <c r="B122" s="67">
        <v>2023</v>
      </c>
      <c r="C122" s="68" t="s">
        <v>542</v>
      </c>
      <c r="D122" s="68" t="s">
        <v>302</v>
      </c>
      <c r="E122" s="68" t="s">
        <v>75</v>
      </c>
      <c r="F122" s="68" t="s">
        <v>110</v>
      </c>
      <c r="G122" s="68" t="s">
        <v>540</v>
      </c>
      <c r="H122" s="68" t="s">
        <v>921</v>
      </c>
      <c r="I122" s="68" t="s">
        <v>543</v>
      </c>
      <c r="J122" s="69">
        <v>98400000</v>
      </c>
      <c r="K122" s="70">
        <v>44941</v>
      </c>
      <c r="L122" s="70">
        <v>45672</v>
      </c>
      <c r="M122" s="67" t="s">
        <v>45</v>
      </c>
      <c r="N122" s="69">
        <v>65600000</v>
      </c>
      <c r="O122" s="69">
        <v>16400000</v>
      </c>
      <c r="P122" s="69">
        <v>0</v>
      </c>
      <c r="Q122" s="69">
        <v>82000000</v>
      </c>
      <c r="R122" s="10" t="s">
        <v>198</v>
      </c>
    </row>
    <row r="123" spans="1:18" ht="45" x14ac:dyDescent="0.25">
      <c r="A123" s="6">
        <v>17075</v>
      </c>
      <c r="B123" s="6">
        <v>2022</v>
      </c>
      <c r="C123" s="7" t="s">
        <v>544</v>
      </c>
      <c r="D123" s="7" t="s">
        <v>302</v>
      </c>
      <c r="E123" s="7" t="s">
        <v>75</v>
      </c>
      <c r="F123" s="7" t="s">
        <v>151</v>
      </c>
      <c r="G123" s="7" t="s">
        <v>168</v>
      </c>
      <c r="H123" s="7" t="s">
        <v>140</v>
      </c>
      <c r="I123" s="7" t="s">
        <v>91</v>
      </c>
      <c r="J123" s="8">
        <v>5384400</v>
      </c>
      <c r="K123" s="9">
        <v>44576</v>
      </c>
      <c r="L123" s="9">
        <v>45306</v>
      </c>
      <c r="M123" s="6" t="s">
        <v>45</v>
      </c>
      <c r="N123" s="8">
        <v>3589600</v>
      </c>
      <c r="O123" s="8">
        <v>897400</v>
      </c>
      <c r="P123" s="8">
        <v>0</v>
      </c>
      <c r="Q123" s="8">
        <v>4487000</v>
      </c>
      <c r="R123" s="20" t="s">
        <v>82</v>
      </c>
    </row>
    <row r="124" spans="1:18" ht="45" x14ac:dyDescent="0.25">
      <c r="A124" s="16">
        <v>18021</v>
      </c>
      <c r="B124" s="16">
        <v>2023</v>
      </c>
      <c r="C124" s="17" t="s">
        <v>545</v>
      </c>
      <c r="D124" s="17" t="s">
        <v>302</v>
      </c>
      <c r="E124" s="17" t="s">
        <v>75</v>
      </c>
      <c r="F124" s="17" t="s">
        <v>151</v>
      </c>
      <c r="G124" s="17" t="s">
        <v>546</v>
      </c>
      <c r="H124" s="17" t="s">
        <v>547</v>
      </c>
      <c r="I124" s="17" t="s">
        <v>215</v>
      </c>
      <c r="J124" s="18">
        <v>19320000</v>
      </c>
      <c r="K124" s="19">
        <v>44819</v>
      </c>
      <c r="L124" s="19">
        <v>45550</v>
      </c>
      <c r="M124" s="16" t="s">
        <v>45</v>
      </c>
      <c r="N124" s="18">
        <v>12880000</v>
      </c>
      <c r="O124" s="18">
        <v>3220000</v>
      </c>
      <c r="P124" s="18">
        <v>0</v>
      </c>
      <c r="Q124" s="18">
        <v>16100000</v>
      </c>
      <c r="R124" s="10" t="s">
        <v>61</v>
      </c>
    </row>
    <row r="125" spans="1:18" ht="45" x14ac:dyDescent="0.25">
      <c r="A125" s="6">
        <v>18503</v>
      </c>
      <c r="B125" s="6">
        <v>2021</v>
      </c>
      <c r="C125" s="7" t="s">
        <v>548</v>
      </c>
      <c r="D125" s="7" t="s">
        <v>302</v>
      </c>
      <c r="E125" s="7" t="s">
        <v>75</v>
      </c>
      <c r="F125" s="7" t="s">
        <v>478</v>
      </c>
      <c r="G125" s="7" t="s">
        <v>549</v>
      </c>
      <c r="H125" s="7" t="s">
        <v>550</v>
      </c>
      <c r="I125" s="7" t="s">
        <v>551</v>
      </c>
      <c r="J125" s="8">
        <v>1200000</v>
      </c>
      <c r="K125" s="9">
        <v>44075</v>
      </c>
      <c r="L125" s="9">
        <v>44805</v>
      </c>
      <c r="M125" s="6" t="s">
        <v>45</v>
      </c>
      <c r="N125" s="8">
        <v>0</v>
      </c>
      <c r="O125" s="8">
        <v>1000000</v>
      </c>
      <c r="P125" s="8">
        <v>0</v>
      </c>
      <c r="Q125" s="8">
        <v>1000000</v>
      </c>
      <c r="R125" s="20" t="s">
        <v>552</v>
      </c>
    </row>
    <row r="126" spans="1:18" ht="45" x14ac:dyDescent="0.25">
      <c r="A126" s="6">
        <v>16344</v>
      </c>
      <c r="B126" s="6">
        <v>2021</v>
      </c>
      <c r="C126" s="7" t="s">
        <v>553</v>
      </c>
      <c r="D126" s="7" t="s">
        <v>302</v>
      </c>
      <c r="E126" s="7" t="s">
        <v>75</v>
      </c>
      <c r="F126" s="7" t="s">
        <v>478</v>
      </c>
      <c r="G126" s="7" t="s">
        <v>554</v>
      </c>
      <c r="H126" s="7" t="s">
        <v>555</v>
      </c>
      <c r="I126" s="7" t="s">
        <v>556</v>
      </c>
      <c r="J126" s="8">
        <v>600000</v>
      </c>
      <c r="K126" s="9">
        <v>44270</v>
      </c>
      <c r="L126" s="9">
        <v>45000</v>
      </c>
      <c r="M126" s="6" t="s">
        <v>45</v>
      </c>
      <c r="N126" s="8">
        <v>400000</v>
      </c>
      <c r="O126" s="8">
        <v>100000</v>
      </c>
      <c r="P126" s="8">
        <v>0</v>
      </c>
      <c r="Q126" s="8">
        <v>500000</v>
      </c>
      <c r="R126" s="20" t="s">
        <v>437</v>
      </c>
    </row>
    <row r="127" spans="1:18" ht="60" x14ac:dyDescent="0.25">
      <c r="A127" s="6">
        <v>17119</v>
      </c>
      <c r="B127" s="6">
        <v>2021</v>
      </c>
      <c r="C127" s="7" t="s">
        <v>557</v>
      </c>
      <c r="D127" s="7" t="s">
        <v>302</v>
      </c>
      <c r="E127" s="7" t="s">
        <v>558</v>
      </c>
      <c r="F127" s="7" t="s">
        <v>559</v>
      </c>
      <c r="G127" s="7" t="s">
        <v>41</v>
      </c>
      <c r="H127" s="7" t="s">
        <v>41</v>
      </c>
      <c r="I127" s="7" t="s">
        <v>560</v>
      </c>
      <c r="J127" s="8">
        <v>1862400</v>
      </c>
      <c r="K127" s="9">
        <v>44075</v>
      </c>
      <c r="L127" s="9">
        <v>44457</v>
      </c>
      <c r="M127" s="6" t="s">
        <v>45</v>
      </c>
      <c r="N127" s="8">
        <v>1241600</v>
      </c>
      <c r="O127" s="8">
        <v>0</v>
      </c>
      <c r="P127" s="8">
        <v>310400</v>
      </c>
      <c r="Q127" s="8">
        <v>1552000</v>
      </c>
      <c r="R127" s="10" t="s">
        <v>141</v>
      </c>
    </row>
    <row r="128" spans="1:18" ht="45" x14ac:dyDescent="0.25">
      <c r="A128" s="6">
        <v>7814</v>
      </c>
      <c r="B128" s="6">
        <v>2021</v>
      </c>
      <c r="C128" s="7" t="s">
        <v>561</v>
      </c>
      <c r="D128" s="7" t="s">
        <v>302</v>
      </c>
      <c r="E128" s="7" t="s">
        <v>457</v>
      </c>
      <c r="F128" s="7" t="s">
        <v>562</v>
      </c>
      <c r="G128" s="7" t="s">
        <v>164</v>
      </c>
      <c r="H128" s="7" t="s">
        <v>563</v>
      </c>
      <c r="I128" s="7" t="s">
        <v>564</v>
      </c>
      <c r="J128" s="8">
        <v>3992400</v>
      </c>
      <c r="K128" s="9">
        <v>44075</v>
      </c>
      <c r="L128" s="9">
        <v>44693</v>
      </c>
      <c r="M128" s="6" t="s">
        <v>45</v>
      </c>
      <c r="N128" s="8">
        <v>2661600</v>
      </c>
      <c r="O128" s="8">
        <v>0</v>
      </c>
      <c r="P128" s="8">
        <v>665400</v>
      </c>
      <c r="Q128" s="8">
        <v>3327000</v>
      </c>
      <c r="R128" s="10" t="s">
        <v>141</v>
      </c>
    </row>
    <row r="129" spans="1:18" ht="30" x14ac:dyDescent="0.25">
      <c r="A129" s="16">
        <v>17041</v>
      </c>
      <c r="B129" s="16">
        <v>2022</v>
      </c>
      <c r="C129" s="17" t="s">
        <v>565</v>
      </c>
      <c r="D129" s="17" t="s">
        <v>302</v>
      </c>
      <c r="E129" s="17" t="s">
        <v>461</v>
      </c>
      <c r="F129" s="17" t="s">
        <v>407</v>
      </c>
      <c r="G129" s="17" t="s">
        <v>566</v>
      </c>
      <c r="H129" s="17"/>
      <c r="I129" s="17" t="s">
        <v>567</v>
      </c>
      <c r="J129" s="18">
        <v>38531160</v>
      </c>
      <c r="K129" s="19">
        <v>44685</v>
      </c>
      <c r="L129" s="19">
        <v>45391</v>
      </c>
      <c r="M129" s="16" t="s">
        <v>45</v>
      </c>
      <c r="N129" s="18">
        <v>25687440</v>
      </c>
      <c r="O129" s="18"/>
      <c r="P129" s="18">
        <v>6421860</v>
      </c>
      <c r="Q129" s="18">
        <v>32109300</v>
      </c>
      <c r="R129" s="10" t="s">
        <v>141</v>
      </c>
    </row>
    <row r="130" spans="1:18" ht="60" x14ac:dyDescent="0.25">
      <c r="A130" s="6">
        <v>17099</v>
      </c>
      <c r="B130" s="6">
        <v>2023</v>
      </c>
      <c r="C130" s="7" t="s">
        <v>568</v>
      </c>
      <c r="D130" s="7" t="s">
        <v>302</v>
      </c>
      <c r="E130" s="7" t="s">
        <v>75</v>
      </c>
      <c r="F130" s="7" t="s">
        <v>407</v>
      </c>
      <c r="G130" s="7" t="s">
        <v>569</v>
      </c>
      <c r="H130" s="7" t="s">
        <v>570</v>
      </c>
      <c r="I130" s="7" t="s">
        <v>91</v>
      </c>
      <c r="J130" s="8">
        <v>32318400</v>
      </c>
      <c r="K130" s="9">
        <v>44819</v>
      </c>
      <c r="L130" s="9">
        <v>45550</v>
      </c>
      <c r="M130" s="6" t="s">
        <v>45</v>
      </c>
      <c r="N130" s="8">
        <v>21545600</v>
      </c>
      <c r="O130" s="8">
        <v>5386400</v>
      </c>
      <c r="P130" s="8"/>
      <c r="Q130" s="8">
        <v>26932000</v>
      </c>
      <c r="R130" s="20" t="s">
        <v>82</v>
      </c>
    </row>
    <row r="131" spans="1:18" ht="45" x14ac:dyDescent="0.25">
      <c r="A131" s="6">
        <v>17076</v>
      </c>
      <c r="B131" s="6">
        <v>2022</v>
      </c>
      <c r="C131" s="7" t="s">
        <v>571</v>
      </c>
      <c r="D131" s="7" t="s">
        <v>302</v>
      </c>
      <c r="E131" s="7" t="s">
        <v>75</v>
      </c>
      <c r="F131" s="7" t="s">
        <v>218</v>
      </c>
      <c r="G131" s="7" t="s">
        <v>140</v>
      </c>
      <c r="H131" s="7" t="s">
        <v>572</v>
      </c>
      <c r="I131" s="7" t="s">
        <v>91</v>
      </c>
      <c r="J131" s="8">
        <v>12000000</v>
      </c>
      <c r="K131" s="9">
        <v>44515</v>
      </c>
      <c r="L131" s="9">
        <v>45245</v>
      </c>
      <c r="M131" s="6" t="s">
        <v>45</v>
      </c>
      <c r="N131" s="8">
        <v>8000000</v>
      </c>
      <c r="O131" s="8">
        <v>2000000</v>
      </c>
      <c r="P131" s="8">
        <v>0</v>
      </c>
      <c r="Q131" s="8">
        <v>10000000</v>
      </c>
      <c r="R131" s="10" t="s">
        <v>141</v>
      </c>
    </row>
    <row r="132" spans="1:18" ht="45" x14ac:dyDescent="0.25">
      <c r="A132" s="6">
        <v>17094</v>
      </c>
      <c r="B132" s="6">
        <v>2022</v>
      </c>
      <c r="C132" s="7" t="s">
        <v>573</v>
      </c>
      <c r="D132" s="7" t="s">
        <v>302</v>
      </c>
      <c r="E132" s="7" t="s">
        <v>380</v>
      </c>
      <c r="F132" s="7" t="s">
        <v>574</v>
      </c>
      <c r="G132" s="7" t="s">
        <v>575</v>
      </c>
      <c r="H132" s="7" t="s">
        <v>576</v>
      </c>
      <c r="I132" s="7" t="s">
        <v>577</v>
      </c>
      <c r="J132" s="8">
        <v>14611200</v>
      </c>
      <c r="K132" s="9">
        <v>44454</v>
      </c>
      <c r="L132" s="9">
        <v>45184</v>
      </c>
      <c r="M132" s="6" t="s">
        <v>45</v>
      </c>
      <c r="N132" s="8">
        <v>9740800</v>
      </c>
      <c r="O132" s="8">
        <v>0</v>
      </c>
      <c r="P132" s="8">
        <v>2435200</v>
      </c>
      <c r="Q132" s="8">
        <v>12176000</v>
      </c>
      <c r="R132" s="10" t="s">
        <v>61</v>
      </c>
    </row>
    <row r="133" spans="1:18" ht="45" x14ac:dyDescent="0.25">
      <c r="A133" s="6">
        <v>18031</v>
      </c>
      <c r="B133" s="6">
        <v>2022</v>
      </c>
      <c r="C133" s="7"/>
      <c r="D133" s="7" t="s">
        <v>578</v>
      </c>
      <c r="E133" s="7" t="s">
        <v>148</v>
      </c>
      <c r="F133" s="7" t="s">
        <v>579</v>
      </c>
      <c r="G133" s="7" t="s">
        <v>580</v>
      </c>
      <c r="H133" s="7" t="s">
        <v>581</v>
      </c>
      <c r="I133" s="7" t="s">
        <v>582</v>
      </c>
      <c r="J133" s="8">
        <v>14641950</v>
      </c>
      <c r="K133" s="9">
        <v>44632</v>
      </c>
      <c r="L133" s="9">
        <v>45367</v>
      </c>
      <c r="M133" s="6" t="s">
        <v>45</v>
      </c>
      <c r="N133" s="8">
        <v>9761300</v>
      </c>
      <c r="O133" s="8">
        <v>2440325</v>
      </c>
      <c r="P133" s="8">
        <v>0</v>
      </c>
      <c r="Q133" s="8">
        <v>12201625</v>
      </c>
      <c r="R133" s="10" t="s">
        <v>141</v>
      </c>
    </row>
    <row r="134" spans="1:18" ht="30" customHeight="1" x14ac:dyDescent="0.25">
      <c r="A134" s="6">
        <v>18648</v>
      </c>
      <c r="B134" s="6">
        <v>2021</v>
      </c>
      <c r="C134" s="7" t="s">
        <v>583</v>
      </c>
      <c r="D134" s="7" t="s">
        <v>578</v>
      </c>
      <c r="E134" s="7" t="s">
        <v>584</v>
      </c>
      <c r="F134" s="7" t="s">
        <v>585</v>
      </c>
      <c r="G134" s="7" t="s">
        <v>586</v>
      </c>
      <c r="H134" s="7" t="s">
        <v>587</v>
      </c>
      <c r="I134" s="7" t="s">
        <v>588</v>
      </c>
      <c r="J134" s="8">
        <v>536665.19999999995</v>
      </c>
      <c r="K134" s="9">
        <v>44268</v>
      </c>
      <c r="L134" s="9">
        <v>44639</v>
      </c>
      <c r="M134" s="6" t="s">
        <v>45</v>
      </c>
      <c r="N134" s="8">
        <v>395865</v>
      </c>
      <c r="O134" s="8">
        <v>0</v>
      </c>
      <c r="P134" s="8">
        <v>51356</v>
      </c>
      <c r="Q134" s="8">
        <f>SUM(N134:P134)</f>
        <v>447221</v>
      </c>
      <c r="R134" s="10" t="s">
        <v>158</v>
      </c>
    </row>
    <row r="135" spans="1:18" ht="45" x14ac:dyDescent="0.25">
      <c r="A135" s="6">
        <v>16346</v>
      </c>
      <c r="B135" s="6">
        <v>2023</v>
      </c>
      <c r="C135" s="7" t="s">
        <v>589</v>
      </c>
      <c r="D135" s="7" t="s">
        <v>578</v>
      </c>
      <c r="E135" s="7" t="s">
        <v>148</v>
      </c>
      <c r="F135" s="7" t="s">
        <v>590</v>
      </c>
      <c r="G135" s="7" t="s">
        <v>591</v>
      </c>
      <c r="H135" s="7" t="s">
        <v>592</v>
      </c>
      <c r="I135" s="7" t="s">
        <v>593</v>
      </c>
      <c r="J135" s="8">
        <v>57480000</v>
      </c>
      <c r="K135" s="9">
        <v>44986</v>
      </c>
      <c r="L135" s="9">
        <v>45752</v>
      </c>
      <c r="M135" s="6" t="s">
        <v>45</v>
      </c>
      <c r="N135" s="8">
        <v>38320000</v>
      </c>
      <c r="O135" s="8">
        <v>9580000</v>
      </c>
      <c r="P135" s="8">
        <v>0</v>
      </c>
      <c r="Q135" s="8">
        <v>47900000</v>
      </c>
      <c r="R135" s="10" t="s">
        <v>198</v>
      </c>
    </row>
    <row r="136" spans="1:18" ht="45" x14ac:dyDescent="0.25">
      <c r="A136" s="6">
        <v>18036</v>
      </c>
      <c r="B136" s="6">
        <v>2023</v>
      </c>
      <c r="C136" s="7"/>
      <c r="D136" s="7" t="s">
        <v>578</v>
      </c>
      <c r="E136" s="7" t="s">
        <v>148</v>
      </c>
      <c r="F136" s="7" t="s">
        <v>554</v>
      </c>
      <c r="G136" s="7" t="s">
        <v>594</v>
      </c>
      <c r="H136" s="7"/>
      <c r="I136" s="7" t="s">
        <v>595</v>
      </c>
      <c r="J136" s="8">
        <v>67524235.200000003</v>
      </c>
      <c r="K136" s="9">
        <v>44987</v>
      </c>
      <c r="L136" s="9">
        <v>45723</v>
      </c>
      <c r="M136" s="6" t="s">
        <v>45</v>
      </c>
      <c r="N136" s="8">
        <v>45016157</v>
      </c>
      <c r="O136" s="8">
        <v>11254039</v>
      </c>
      <c r="P136" s="8">
        <v>0</v>
      </c>
      <c r="Q136" s="8">
        <v>56270196</v>
      </c>
      <c r="R136" s="10" t="s">
        <v>141</v>
      </c>
    </row>
    <row r="137" spans="1:18" ht="45" x14ac:dyDescent="0.25">
      <c r="A137" s="6">
        <v>172</v>
      </c>
      <c r="B137" s="6">
        <v>2024</v>
      </c>
      <c r="C137" s="7" t="s">
        <v>596</v>
      </c>
      <c r="D137" s="7" t="s">
        <v>578</v>
      </c>
      <c r="E137" s="7" t="s">
        <v>148</v>
      </c>
      <c r="F137" s="7" t="s">
        <v>554</v>
      </c>
      <c r="G137" s="7" t="s">
        <v>597</v>
      </c>
      <c r="H137" s="7" t="s">
        <v>598</v>
      </c>
      <c r="I137" s="7" t="s">
        <v>599</v>
      </c>
      <c r="J137" s="8">
        <v>9885600</v>
      </c>
      <c r="K137" s="9">
        <v>45361</v>
      </c>
      <c r="L137" s="9">
        <v>46753</v>
      </c>
      <c r="M137" s="6" t="s">
        <v>45</v>
      </c>
      <c r="N137" s="8">
        <v>6590400</v>
      </c>
      <c r="O137" s="8">
        <v>1647600</v>
      </c>
      <c r="P137" s="8">
        <v>0</v>
      </c>
      <c r="Q137" s="8">
        <v>8238000</v>
      </c>
      <c r="R137" s="20" t="s">
        <v>107</v>
      </c>
    </row>
    <row r="138" spans="1:18" ht="45" x14ac:dyDescent="0.25">
      <c r="A138" s="6">
        <v>16347</v>
      </c>
      <c r="B138" s="6">
        <v>2024</v>
      </c>
      <c r="C138" s="7" t="s">
        <v>600</v>
      </c>
      <c r="D138" s="7" t="s">
        <v>578</v>
      </c>
      <c r="E138" s="7" t="s">
        <v>148</v>
      </c>
      <c r="F138" s="7" t="s">
        <v>554</v>
      </c>
      <c r="G138" s="7" t="s">
        <v>598</v>
      </c>
      <c r="H138" s="7" t="s">
        <v>601</v>
      </c>
      <c r="I138" s="7" t="s">
        <v>602</v>
      </c>
      <c r="J138" s="8">
        <v>48000000</v>
      </c>
      <c r="K138" s="9">
        <v>45352</v>
      </c>
      <c r="L138" s="9">
        <v>46813</v>
      </c>
      <c r="M138" s="6" t="s">
        <v>45</v>
      </c>
      <c r="N138" s="8">
        <v>32000000</v>
      </c>
      <c r="O138" s="8">
        <v>8000000</v>
      </c>
      <c r="P138" s="8">
        <v>0</v>
      </c>
      <c r="Q138" s="8">
        <v>40000000</v>
      </c>
      <c r="R138" s="20" t="s">
        <v>107</v>
      </c>
    </row>
    <row r="139" spans="1:18" ht="45" x14ac:dyDescent="0.25">
      <c r="A139" s="16">
        <v>17114</v>
      </c>
      <c r="B139" s="16">
        <v>2021</v>
      </c>
      <c r="C139" s="17" t="s">
        <v>603</v>
      </c>
      <c r="D139" s="17" t="s">
        <v>604</v>
      </c>
      <c r="E139" s="17" t="s">
        <v>75</v>
      </c>
      <c r="F139" s="17" t="s">
        <v>606</v>
      </c>
      <c r="G139" s="17" t="s">
        <v>607</v>
      </c>
      <c r="H139" s="17" t="s">
        <v>608</v>
      </c>
      <c r="I139" s="17" t="s">
        <v>609</v>
      </c>
      <c r="J139" s="18">
        <v>20280000</v>
      </c>
      <c r="K139" s="19">
        <v>44075</v>
      </c>
      <c r="L139" s="19">
        <v>44788</v>
      </c>
      <c r="M139" s="16" t="s">
        <v>45</v>
      </c>
      <c r="N139" s="18">
        <v>11920000</v>
      </c>
      <c r="O139" s="18">
        <v>2980000</v>
      </c>
      <c r="P139" s="18">
        <v>0</v>
      </c>
      <c r="Q139" s="18">
        <v>16900000</v>
      </c>
      <c r="R139" s="20" t="s">
        <v>82</v>
      </c>
    </row>
    <row r="140" spans="1:18" ht="45" x14ac:dyDescent="0.25">
      <c r="A140" s="6">
        <v>17115</v>
      </c>
      <c r="B140" s="6">
        <v>2022</v>
      </c>
      <c r="C140" s="7" t="s">
        <v>610</v>
      </c>
      <c r="D140" s="7" t="s">
        <v>604</v>
      </c>
      <c r="E140" s="7" t="s">
        <v>75</v>
      </c>
      <c r="F140" s="7" t="s">
        <v>606</v>
      </c>
      <c r="G140" s="7" t="s">
        <v>611</v>
      </c>
      <c r="H140" s="7" t="s">
        <v>607</v>
      </c>
      <c r="I140" s="7" t="s">
        <v>612</v>
      </c>
      <c r="J140" s="8">
        <v>17856000</v>
      </c>
      <c r="K140" s="9">
        <v>44635</v>
      </c>
      <c r="L140" s="9">
        <v>45366</v>
      </c>
      <c r="M140" s="6" t="s">
        <v>45</v>
      </c>
      <c r="N140" s="8">
        <v>11904000</v>
      </c>
      <c r="O140" s="8">
        <v>2976000</v>
      </c>
      <c r="P140" s="8">
        <v>0</v>
      </c>
      <c r="Q140" s="8">
        <v>14880000</v>
      </c>
      <c r="R140" s="20" t="s">
        <v>82</v>
      </c>
    </row>
    <row r="141" spans="1:18" ht="45" x14ac:dyDescent="0.25">
      <c r="A141" s="6">
        <v>501</v>
      </c>
      <c r="B141" s="6">
        <v>2021</v>
      </c>
      <c r="C141" s="7" t="s">
        <v>613</v>
      </c>
      <c r="D141" s="7" t="s">
        <v>604</v>
      </c>
      <c r="E141" s="7" t="s">
        <v>75</v>
      </c>
      <c r="F141" s="7" t="s">
        <v>614</v>
      </c>
      <c r="G141" s="7" t="s">
        <v>195</v>
      </c>
      <c r="H141" s="7" t="s">
        <v>615</v>
      </c>
      <c r="I141" s="7" t="s">
        <v>138</v>
      </c>
      <c r="J141" s="8">
        <v>32280000</v>
      </c>
      <c r="K141" s="9">
        <v>44075</v>
      </c>
      <c r="L141" s="9">
        <v>44819</v>
      </c>
      <c r="M141" s="6" t="s">
        <v>45</v>
      </c>
      <c r="N141" s="8">
        <v>0</v>
      </c>
      <c r="O141" s="8">
        <v>26900000</v>
      </c>
      <c r="P141" s="8">
        <v>0</v>
      </c>
      <c r="Q141" s="8">
        <v>26900000</v>
      </c>
      <c r="R141" s="20" t="s">
        <v>82</v>
      </c>
    </row>
    <row r="142" spans="1:18" ht="45" x14ac:dyDescent="0.25">
      <c r="A142" s="6">
        <v>499</v>
      </c>
      <c r="B142" s="6">
        <v>2021</v>
      </c>
      <c r="C142" s="7" t="s">
        <v>616</v>
      </c>
      <c r="D142" s="7" t="s">
        <v>604</v>
      </c>
      <c r="E142" s="7" t="s">
        <v>75</v>
      </c>
      <c r="F142" s="7" t="s">
        <v>614</v>
      </c>
      <c r="G142" s="7" t="s">
        <v>615</v>
      </c>
      <c r="H142" s="7" t="s">
        <v>617</v>
      </c>
      <c r="I142" s="7" t="s">
        <v>618</v>
      </c>
      <c r="J142" s="8">
        <v>55248000</v>
      </c>
      <c r="K142" s="9">
        <v>44423</v>
      </c>
      <c r="L142" s="9">
        <v>45153</v>
      </c>
      <c r="M142" s="6" t="s">
        <v>45</v>
      </c>
      <c r="N142" s="8">
        <v>36832000</v>
      </c>
      <c r="O142" s="8">
        <v>9208000</v>
      </c>
      <c r="P142" s="8">
        <v>0</v>
      </c>
      <c r="Q142" s="8">
        <v>46040000</v>
      </c>
      <c r="R142" s="20" t="s">
        <v>82</v>
      </c>
    </row>
    <row r="143" spans="1:18" ht="45" x14ac:dyDescent="0.25">
      <c r="A143" s="6">
        <v>17089</v>
      </c>
      <c r="B143" s="6">
        <v>2023</v>
      </c>
      <c r="C143" s="7" t="s">
        <v>619</v>
      </c>
      <c r="D143" s="7" t="s">
        <v>604</v>
      </c>
      <c r="E143" s="7" t="s">
        <v>75</v>
      </c>
      <c r="F143" s="7" t="s">
        <v>620</v>
      </c>
      <c r="G143" s="7" t="s">
        <v>621</v>
      </c>
      <c r="H143" s="7" t="s">
        <v>85</v>
      </c>
      <c r="I143" s="7" t="s">
        <v>91</v>
      </c>
      <c r="J143" s="8">
        <v>16694400</v>
      </c>
      <c r="K143" s="9">
        <v>44849</v>
      </c>
      <c r="L143" s="9">
        <v>45580</v>
      </c>
      <c r="M143" s="6" t="s">
        <v>45</v>
      </c>
      <c r="N143" s="8">
        <v>11129600</v>
      </c>
      <c r="O143" s="8">
        <v>2782400</v>
      </c>
      <c r="P143" s="8">
        <v>0</v>
      </c>
      <c r="Q143" s="8">
        <v>13912000</v>
      </c>
      <c r="R143" s="20" t="s">
        <v>82</v>
      </c>
    </row>
    <row r="144" spans="1:18" ht="45" x14ac:dyDescent="0.25">
      <c r="A144" s="6">
        <v>17064</v>
      </c>
      <c r="B144" s="6">
        <v>2021</v>
      </c>
      <c r="C144" s="7" t="s">
        <v>622</v>
      </c>
      <c r="D144" s="7" t="s">
        <v>604</v>
      </c>
      <c r="E144" s="7" t="s">
        <v>75</v>
      </c>
      <c r="F144" s="7" t="s">
        <v>263</v>
      </c>
      <c r="G144" s="7" t="s">
        <v>624</v>
      </c>
      <c r="H144" s="7" t="s">
        <v>625</v>
      </c>
      <c r="I144" s="7" t="s">
        <v>91</v>
      </c>
      <c r="J144" s="8">
        <v>9164783</v>
      </c>
      <c r="K144" s="9">
        <v>44075</v>
      </c>
      <c r="L144" s="9">
        <v>44607</v>
      </c>
      <c r="M144" s="6" t="s">
        <v>45</v>
      </c>
      <c r="N144" s="8">
        <v>5866400</v>
      </c>
      <c r="O144" s="8">
        <v>1466600</v>
      </c>
      <c r="P144" s="8">
        <v>0</v>
      </c>
      <c r="Q144" s="8">
        <v>7333000</v>
      </c>
      <c r="R144" s="52" t="s">
        <v>626</v>
      </c>
    </row>
    <row r="145" spans="1:18" ht="45" x14ac:dyDescent="0.25">
      <c r="A145" s="6">
        <v>17221</v>
      </c>
      <c r="B145" s="6">
        <v>2023</v>
      </c>
      <c r="C145" s="7" t="s">
        <v>627</v>
      </c>
      <c r="D145" s="7" t="s">
        <v>604</v>
      </c>
      <c r="E145" s="7" t="s">
        <v>75</v>
      </c>
      <c r="F145" s="7" t="s">
        <v>263</v>
      </c>
      <c r="G145" s="7" t="s">
        <v>628</v>
      </c>
      <c r="H145" s="7" t="s">
        <v>629</v>
      </c>
      <c r="I145" s="7" t="s">
        <v>630</v>
      </c>
      <c r="J145" s="8">
        <v>16317722.400000002</v>
      </c>
      <c r="K145" s="9">
        <v>44819</v>
      </c>
      <c r="L145" s="9">
        <v>45550</v>
      </c>
      <c r="M145" s="6" t="s">
        <v>45</v>
      </c>
      <c r="N145" s="8">
        <v>10878481.600000001</v>
      </c>
      <c r="O145" s="8">
        <v>2719620.4000000004</v>
      </c>
      <c r="P145" s="8">
        <v>0</v>
      </c>
      <c r="Q145" s="8">
        <v>13598102.000000002</v>
      </c>
      <c r="R145" s="10" t="s">
        <v>61</v>
      </c>
    </row>
    <row r="146" spans="1:18" ht="30" x14ac:dyDescent="0.25">
      <c r="A146" s="6">
        <v>17101</v>
      </c>
      <c r="B146" s="6">
        <v>2022</v>
      </c>
      <c r="C146" s="7" t="s">
        <v>631</v>
      </c>
      <c r="D146" s="7" t="s">
        <v>604</v>
      </c>
      <c r="E146" s="7" t="s">
        <v>632</v>
      </c>
      <c r="F146" s="7" t="s">
        <v>633</v>
      </c>
      <c r="G146" s="7" t="s">
        <v>634</v>
      </c>
      <c r="H146" s="7" t="s">
        <v>614</v>
      </c>
      <c r="I146" s="7" t="s">
        <v>635</v>
      </c>
      <c r="J146" s="8">
        <v>121476000</v>
      </c>
      <c r="K146" s="9">
        <v>44562</v>
      </c>
      <c r="L146" s="9">
        <v>46022</v>
      </c>
      <c r="M146" s="6" t="s">
        <v>45</v>
      </c>
      <c r="N146" s="8">
        <v>77984000</v>
      </c>
      <c r="O146" s="8">
        <v>0</v>
      </c>
      <c r="P146" s="8">
        <v>23246000</v>
      </c>
      <c r="Q146" s="8">
        <v>101230000</v>
      </c>
      <c r="R146" s="10" t="s">
        <v>61</v>
      </c>
    </row>
    <row r="147" spans="1:18" ht="45" x14ac:dyDescent="0.25">
      <c r="A147" s="16">
        <v>10124</v>
      </c>
      <c r="B147" s="16">
        <v>2022</v>
      </c>
      <c r="C147" s="17" t="s">
        <v>636</v>
      </c>
      <c r="D147" s="17" t="s">
        <v>604</v>
      </c>
      <c r="E147" s="17" t="s">
        <v>75</v>
      </c>
      <c r="F147" s="17" t="s">
        <v>579</v>
      </c>
      <c r="G147" s="17" t="s">
        <v>637</v>
      </c>
      <c r="H147" s="17" t="s">
        <v>591</v>
      </c>
      <c r="I147" s="17" t="s">
        <v>638</v>
      </c>
      <c r="J147" s="18">
        <v>86400000</v>
      </c>
      <c r="K147" s="19">
        <v>44484</v>
      </c>
      <c r="L147" s="19">
        <v>45447</v>
      </c>
      <c r="M147" s="16" t="s">
        <v>45</v>
      </c>
      <c r="N147" s="18">
        <v>57600000</v>
      </c>
      <c r="O147" s="18">
        <v>14400000</v>
      </c>
      <c r="P147" s="18" t="s">
        <v>639</v>
      </c>
      <c r="Q147" s="18">
        <v>72000000</v>
      </c>
      <c r="R147" s="20" t="s">
        <v>82</v>
      </c>
    </row>
    <row r="148" spans="1:18" ht="60" x14ac:dyDescent="0.25">
      <c r="A148" s="16">
        <v>10125</v>
      </c>
      <c r="B148" s="16">
        <v>2023</v>
      </c>
      <c r="C148" s="17" t="s">
        <v>640</v>
      </c>
      <c r="D148" s="17" t="s">
        <v>604</v>
      </c>
      <c r="E148" s="17" t="s">
        <v>75</v>
      </c>
      <c r="F148" s="17" t="s">
        <v>579</v>
      </c>
      <c r="G148" s="17" t="s">
        <v>642</v>
      </c>
      <c r="H148" s="17" t="s">
        <v>637</v>
      </c>
      <c r="I148" s="17" t="s">
        <v>638</v>
      </c>
      <c r="J148" s="18">
        <v>90000000</v>
      </c>
      <c r="K148" s="19">
        <v>44819</v>
      </c>
      <c r="L148" s="19">
        <v>45550</v>
      </c>
      <c r="M148" s="16" t="s">
        <v>45</v>
      </c>
      <c r="N148" s="18">
        <v>60000000</v>
      </c>
      <c r="O148" s="18">
        <v>15000000</v>
      </c>
      <c r="P148" s="18">
        <v>0</v>
      </c>
      <c r="Q148" s="18">
        <v>75000000</v>
      </c>
      <c r="R148" s="10" t="s">
        <v>644</v>
      </c>
    </row>
    <row r="149" spans="1:18" ht="45" x14ac:dyDescent="0.25">
      <c r="A149" s="16">
        <v>504</v>
      </c>
      <c r="B149" s="16">
        <v>2022</v>
      </c>
      <c r="C149" s="17" t="s">
        <v>645</v>
      </c>
      <c r="D149" s="17" t="s">
        <v>604</v>
      </c>
      <c r="E149" s="17" t="s">
        <v>75</v>
      </c>
      <c r="F149" s="17" t="s">
        <v>579</v>
      </c>
      <c r="G149" s="17" t="s">
        <v>646</v>
      </c>
      <c r="H149" s="17" t="s">
        <v>647</v>
      </c>
      <c r="I149" s="17" t="s">
        <v>648</v>
      </c>
      <c r="J149" s="18">
        <v>36960000</v>
      </c>
      <c r="K149" s="19">
        <v>44727</v>
      </c>
      <c r="L149" s="19">
        <v>45509</v>
      </c>
      <c r="M149" s="16" t="s">
        <v>45</v>
      </c>
      <c r="N149" s="18">
        <v>24640000</v>
      </c>
      <c r="O149" s="18">
        <v>6160000</v>
      </c>
      <c r="P149" s="18">
        <v>0</v>
      </c>
      <c r="Q149" s="18">
        <v>30800000</v>
      </c>
      <c r="R149" s="20" t="s">
        <v>644</v>
      </c>
    </row>
    <row r="150" spans="1:18" ht="45" x14ac:dyDescent="0.25">
      <c r="A150" s="16">
        <v>7706</v>
      </c>
      <c r="B150" s="16">
        <v>2023</v>
      </c>
      <c r="C150" s="17" t="s">
        <v>649</v>
      </c>
      <c r="D150" s="17" t="s">
        <v>604</v>
      </c>
      <c r="E150" s="17" t="s">
        <v>75</v>
      </c>
      <c r="F150" s="17" t="s">
        <v>579</v>
      </c>
      <c r="G150" s="17" t="s">
        <v>591</v>
      </c>
      <c r="H150" s="17" t="s">
        <v>621</v>
      </c>
      <c r="I150" s="17" t="s">
        <v>638</v>
      </c>
      <c r="J150" s="18">
        <v>39072000</v>
      </c>
      <c r="K150" s="19">
        <v>44819</v>
      </c>
      <c r="L150" s="19">
        <v>45550</v>
      </c>
      <c r="M150" s="16" t="s">
        <v>45</v>
      </c>
      <c r="N150" s="18">
        <v>26048000</v>
      </c>
      <c r="O150" s="18">
        <v>6512000</v>
      </c>
      <c r="P150" s="18">
        <v>0</v>
      </c>
      <c r="Q150" s="18">
        <v>32560000</v>
      </c>
      <c r="R150" s="20" t="s">
        <v>82</v>
      </c>
    </row>
    <row r="151" spans="1:18" ht="45" x14ac:dyDescent="0.25">
      <c r="A151" s="16">
        <v>965</v>
      </c>
      <c r="B151" s="16">
        <v>2023</v>
      </c>
      <c r="C151" s="17" t="s">
        <v>650</v>
      </c>
      <c r="D151" s="17" t="s">
        <v>604</v>
      </c>
      <c r="E151" s="17" t="s">
        <v>75</v>
      </c>
      <c r="F151" s="17" t="s">
        <v>579</v>
      </c>
      <c r="G151" s="17" t="s">
        <v>652</v>
      </c>
      <c r="H151" s="17" t="s">
        <v>653</v>
      </c>
      <c r="I151" s="17" t="s">
        <v>654</v>
      </c>
      <c r="J151" s="18">
        <v>109440000</v>
      </c>
      <c r="K151" s="19">
        <v>44819</v>
      </c>
      <c r="L151" s="19">
        <v>45550</v>
      </c>
      <c r="M151" s="16" t="s">
        <v>45</v>
      </c>
      <c r="N151" s="18">
        <v>72960000</v>
      </c>
      <c r="O151" s="18">
        <v>18240000</v>
      </c>
      <c r="P151" s="18">
        <v>0</v>
      </c>
      <c r="Q151" s="18">
        <v>91200000</v>
      </c>
      <c r="R151" s="20" t="s">
        <v>82</v>
      </c>
    </row>
    <row r="152" spans="1:18" ht="45" x14ac:dyDescent="0.25">
      <c r="A152" s="16">
        <v>967</v>
      </c>
      <c r="B152" s="16">
        <v>2023</v>
      </c>
      <c r="C152" s="17" t="s">
        <v>655</v>
      </c>
      <c r="D152" s="17" t="s">
        <v>604</v>
      </c>
      <c r="E152" s="17" t="s">
        <v>75</v>
      </c>
      <c r="F152" s="17" t="s">
        <v>629</v>
      </c>
      <c r="G152" s="17" t="s">
        <v>614</v>
      </c>
      <c r="H152" s="17" t="s">
        <v>356</v>
      </c>
      <c r="I152" s="17" t="s">
        <v>656</v>
      </c>
      <c r="J152" s="18">
        <v>24600000</v>
      </c>
      <c r="K152" s="19">
        <v>44819</v>
      </c>
      <c r="L152" s="19">
        <v>45550</v>
      </c>
      <c r="M152" s="16" t="s">
        <v>45</v>
      </c>
      <c r="N152" s="18">
        <v>16400000</v>
      </c>
      <c r="O152" s="18">
        <v>4100000</v>
      </c>
      <c r="P152" s="18">
        <v>0</v>
      </c>
      <c r="Q152" s="18">
        <v>20500000</v>
      </c>
      <c r="R152" s="20" t="s">
        <v>82</v>
      </c>
    </row>
    <row r="153" spans="1:18" ht="60" x14ac:dyDescent="0.25">
      <c r="A153" s="6">
        <v>17121</v>
      </c>
      <c r="B153" s="6">
        <v>2024</v>
      </c>
      <c r="C153" s="7" t="s">
        <v>657</v>
      </c>
      <c r="D153" s="7" t="s">
        <v>604</v>
      </c>
      <c r="E153" s="7" t="s">
        <v>632</v>
      </c>
      <c r="F153" s="7" t="s">
        <v>41</v>
      </c>
      <c r="G153" s="7" t="s">
        <v>658</v>
      </c>
      <c r="H153" s="7" t="s">
        <v>659</v>
      </c>
      <c r="I153" s="7" t="s">
        <v>660</v>
      </c>
      <c r="J153" s="8">
        <v>8140800</v>
      </c>
      <c r="K153" s="9">
        <v>45214</v>
      </c>
      <c r="L153" s="9">
        <v>45945</v>
      </c>
      <c r="M153" s="6" t="s">
        <v>45</v>
      </c>
      <c r="N153" s="8">
        <v>5427200</v>
      </c>
      <c r="O153" s="8">
        <v>1356800</v>
      </c>
      <c r="P153" s="8">
        <v>0</v>
      </c>
      <c r="Q153" s="8">
        <v>6784000</v>
      </c>
      <c r="R153" s="10" t="s">
        <v>46</v>
      </c>
    </row>
    <row r="154" spans="1:18" ht="45" x14ac:dyDescent="0.25">
      <c r="A154" s="6">
        <v>17125</v>
      </c>
      <c r="B154" s="6">
        <v>2023</v>
      </c>
      <c r="C154" s="7" t="s">
        <v>661</v>
      </c>
      <c r="D154" s="7" t="s">
        <v>662</v>
      </c>
      <c r="E154" s="7" t="s">
        <v>663</v>
      </c>
      <c r="F154" s="7" t="s">
        <v>664</v>
      </c>
      <c r="G154" s="7" t="s">
        <v>41</v>
      </c>
      <c r="H154" s="7" t="s">
        <v>41</v>
      </c>
      <c r="I154" s="7" t="s">
        <v>665</v>
      </c>
      <c r="J154" s="8">
        <v>1656000</v>
      </c>
      <c r="K154" s="9">
        <v>44805</v>
      </c>
      <c r="L154" s="9">
        <v>45139</v>
      </c>
      <c r="M154" s="6" t="s">
        <v>45</v>
      </c>
      <c r="N154" s="8">
        <v>1380000</v>
      </c>
      <c r="O154" s="8">
        <v>0</v>
      </c>
      <c r="P154" s="8">
        <v>0</v>
      </c>
      <c r="Q154" s="8">
        <v>1380000</v>
      </c>
      <c r="R154" s="10" t="s">
        <v>141</v>
      </c>
    </row>
    <row r="155" spans="1:18" ht="30" x14ac:dyDescent="0.25">
      <c r="A155" s="6">
        <v>11081</v>
      </c>
      <c r="B155" s="6">
        <v>2021</v>
      </c>
      <c r="C155" s="7" t="s">
        <v>666</v>
      </c>
      <c r="D155" s="7" t="s">
        <v>662</v>
      </c>
      <c r="E155" s="7" t="s">
        <v>667</v>
      </c>
      <c r="F155" s="7" t="s">
        <v>667</v>
      </c>
      <c r="G155" s="7" t="s">
        <v>41</v>
      </c>
      <c r="H155" s="7" t="s">
        <v>41</v>
      </c>
      <c r="I155" s="7" t="s">
        <v>668</v>
      </c>
      <c r="J155" s="8">
        <v>2400000</v>
      </c>
      <c r="K155" s="9">
        <v>44075</v>
      </c>
      <c r="L155" s="9">
        <v>44296</v>
      </c>
      <c r="M155" s="6" t="s">
        <v>45</v>
      </c>
      <c r="N155" s="8">
        <v>1600000</v>
      </c>
      <c r="O155" s="8">
        <v>0</v>
      </c>
      <c r="P155" s="8">
        <v>400000</v>
      </c>
      <c r="Q155" s="8">
        <v>2000000</v>
      </c>
      <c r="R155" s="10" t="s">
        <v>61</v>
      </c>
    </row>
    <row r="156" spans="1:18" ht="30" x14ac:dyDescent="0.25">
      <c r="A156" s="6">
        <v>17023</v>
      </c>
      <c r="B156" s="6">
        <v>2021</v>
      </c>
      <c r="C156" s="7" t="s">
        <v>669</v>
      </c>
      <c r="D156" s="7" t="s">
        <v>662</v>
      </c>
      <c r="E156" s="7" t="s">
        <v>667</v>
      </c>
      <c r="F156" s="7" t="s">
        <v>667</v>
      </c>
      <c r="G156" s="7" t="s">
        <v>41</v>
      </c>
      <c r="H156" s="7" t="s">
        <v>41</v>
      </c>
      <c r="I156" s="7" t="s">
        <v>670</v>
      </c>
      <c r="J156" s="8">
        <v>2400000</v>
      </c>
      <c r="K156" s="9">
        <v>44075</v>
      </c>
      <c r="L156" s="9">
        <v>44717</v>
      </c>
      <c r="M156" s="6" t="s">
        <v>45</v>
      </c>
      <c r="N156" s="8">
        <v>1600000</v>
      </c>
      <c r="O156" s="8">
        <v>400000</v>
      </c>
      <c r="P156" s="8">
        <v>0</v>
      </c>
      <c r="Q156" s="8">
        <v>2000000</v>
      </c>
      <c r="R156" s="10" t="s">
        <v>61</v>
      </c>
    </row>
    <row r="157" spans="1:18" ht="45" x14ac:dyDescent="0.25">
      <c r="A157" s="6">
        <v>12092</v>
      </c>
      <c r="B157" s="6">
        <v>2021</v>
      </c>
      <c r="C157" s="7" t="s">
        <v>671</v>
      </c>
      <c r="D157" s="7" t="s">
        <v>662</v>
      </c>
      <c r="E157" s="7" t="s">
        <v>663</v>
      </c>
      <c r="F157" s="7" t="s">
        <v>672</v>
      </c>
      <c r="G157" s="7" t="s">
        <v>41</v>
      </c>
      <c r="H157" s="7" t="s">
        <v>41</v>
      </c>
      <c r="I157" s="7" t="s">
        <v>673</v>
      </c>
      <c r="J157" s="8">
        <v>12000000</v>
      </c>
      <c r="K157" s="9">
        <v>44410</v>
      </c>
      <c r="L157" s="9">
        <v>44821</v>
      </c>
      <c r="M157" s="6" t="s">
        <v>45</v>
      </c>
      <c r="N157" s="8">
        <v>8000000</v>
      </c>
      <c r="O157" s="8">
        <v>0</v>
      </c>
      <c r="P157" s="8">
        <v>2000000</v>
      </c>
      <c r="Q157" s="8">
        <v>10000000</v>
      </c>
      <c r="R157" s="10" t="s">
        <v>141</v>
      </c>
    </row>
    <row r="158" spans="1:18" ht="45" x14ac:dyDescent="0.25">
      <c r="A158" s="6">
        <v>11916</v>
      </c>
      <c r="B158" s="6">
        <v>2021</v>
      </c>
      <c r="C158" s="7" t="s">
        <v>674</v>
      </c>
      <c r="D158" s="7" t="s">
        <v>662</v>
      </c>
      <c r="E158" s="7" t="s">
        <v>663</v>
      </c>
      <c r="F158" s="7" t="s">
        <v>672</v>
      </c>
      <c r="G158" s="7" t="s">
        <v>41</v>
      </c>
      <c r="H158" s="7" t="s">
        <v>41</v>
      </c>
      <c r="I158" s="7" t="s">
        <v>675</v>
      </c>
      <c r="J158" s="8">
        <v>9600000</v>
      </c>
      <c r="K158" s="9">
        <v>44075</v>
      </c>
      <c r="L158" s="9">
        <v>44843</v>
      </c>
      <c r="M158" s="6" t="s">
        <v>72</v>
      </c>
      <c r="N158" s="8">
        <v>8000000</v>
      </c>
      <c r="O158" s="8">
        <v>0</v>
      </c>
      <c r="P158" s="8">
        <v>0</v>
      </c>
      <c r="Q158" s="8">
        <v>8000000</v>
      </c>
      <c r="R158" s="10" t="s">
        <v>141</v>
      </c>
    </row>
    <row r="159" spans="1:18" ht="45" x14ac:dyDescent="0.25">
      <c r="A159" s="6">
        <v>18163</v>
      </c>
      <c r="B159" s="6">
        <v>2021</v>
      </c>
      <c r="C159" s="7"/>
      <c r="D159" s="7" t="s">
        <v>662</v>
      </c>
      <c r="E159" s="7" t="s">
        <v>461</v>
      </c>
      <c r="F159" s="7" t="s">
        <v>672</v>
      </c>
      <c r="G159" s="7" t="s">
        <v>41</v>
      </c>
      <c r="H159" s="7" t="s">
        <v>41</v>
      </c>
      <c r="I159" s="7" t="s">
        <v>676</v>
      </c>
      <c r="J159" s="8">
        <v>2812800</v>
      </c>
      <c r="K159" s="9">
        <v>44075</v>
      </c>
      <c r="L159" s="9">
        <v>44415</v>
      </c>
      <c r="M159" s="6" t="s">
        <v>45</v>
      </c>
      <c r="N159" s="8">
        <v>2344000</v>
      </c>
      <c r="O159" s="8">
        <v>0</v>
      </c>
      <c r="P159" s="8">
        <v>0</v>
      </c>
      <c r="Q159" s="8">
        <v>2344000</v>
      </c>
      <c r="R159" s="10" t="s">
        <v>141</v>
      </c>
    </row>
    <row r="160" spans="1:18" ht="45" x14ac:dyDescent="0.25">
      <c r="A160" s="6">
        <v>18604</v>
      </c>
      <c r="B160" s="6">
        <v>2021</v>
      </c>
      <c r="C160" s="7"/>
      <c r="D160" s="7" t="s">
        <v>662</v>
      </c>
      <c r="E160" s="7" t="s">
        <v>663</v>
      </c>
      <c r="F160" s="7" t="s">
        <v>672</v>
      </c>
      <c r="G160" s="7" t="s">
        <v>41</v>
      </c>
      <c r="H160" s="7" t="s">
        <v>41</v>
      </c>
      <c r="I160" s="7" t="s">
        <v>677</v>
      </c>
      <c r="J160" s="8">
        <v>2376000</v>
      </c>
      <c r="K160" s="9">
        <v>44202</v>
      </c>
      <c r="L160" s="9">
        <v>45565</v>
      </c>
      <c r="M160" s="6" t="s">
        <v>45</v>
      </c>
      <c r="N160" s="8">
        <v>1700000</v>
      </c>
      <c r="O160" s="8">
        <v>0</v>
      </c>
      <c r="P160" s="8">
        <v>280000</v>
      </c>
      <c r="Q160" s="8">
        <v>1980000</v>
      </c>
      <c r="R160" s="10" t="s">
        <v>61</v>
      </c>
    </row>
    <row r="161" spans="1:18" ht="45" x14ac:dyDescent="0.25">
      <c r="A161" s="6">
        <v>16088</v>
      </c>
      <c r="B161" s="6">
        <v>2022</v>
      </c>
      <c r="C161" s="7" t="s">
        <v>678</v>
      </c>
      <c r="D161" s="7" t="s">
        <v>662</v>
      </c>
      <c r="E161" s="7" t="s">
        <v>663</v>
      </c>
      <c r="F161" s="7" t="s">
        <v>672</v>
      </c>
      <c r="G161" s="7" t="s">
        <v>41</v>
      </c>
      <c r="H161" s="7" t="s">
        <v>41</v>
      </c>
      <c r="I161" s="7" t="s">
        <v>665</v>
      </c>
      <c r="J161" s="8">
        <v>1656000</v>
      </c>
      <c r="K161" s="9">
        <v>44440</v>
      </c>
      <c r="L161" s="9">
        <v>44774</v>
      </c>
      <c r="M161" s="6" t="s">
        <v>45</v>
      </c>
      <c r="N161" s="8">
        <v>1380000</v>
      </c>
      <c r="O161" s="8">
        <v>0</v>
      </c>
      <c r="P161" s="8">
        <v>0</v>
      </c>
      <c r="Q161" s="8">
        <v>1380000</v>
      </c>
      <c r="R161" s="10" t="s">
        <v>141</v>
      </c>
    </row>
    <row r="162" spans="1:18" ht="45" x14ac:dyDescent="0.25">
      <c r="A162" s="6">
        <v>17138</v>
      </c>
      <c r="B162" s="6">
        <v>2022</v>
      </c>
      <c r="C162" s="7" t="s">
        <v>679</v>
      </c>
      <c r="D162" s="7" t="s">
        <v>662</v>
      </c>
      <c r="E162" s="7" t="s">
        <v>663</v>
      </c>
      <c r="F162" s="7" t="s">
        <v>672</v>
      </c>
      <c r="G162" s="7" t="s">
        <v>41</v>
      </c>
      <c r="H162" s="7" t="s">
        <v>41</v>
      </c>
      <c r="I162" s="7" t="s">
        <v>680</v>
      </c>
      <c r="J162" s="8">
        <v>3000000</v>
      </c>
      <c r="K162" s="9">
        <v>44440</v>
      </c>
      <c r="L162" s="9">
        <v>45505</v>
      </c>
      <c r="M162" s="6" t="s">
        <v>45</v>
      </c>
      <c r="N162" s="8">
        <v>2500000</v>
      </c>
      <c r="O162" s="8">
        <v>0</v>
      </c>
      <c r="P162" s="8">
        <v>0</v>
      </c>
      <c r="Q162" s="8">
        <v>2500000</v>
      </c>
      <c r="R162" s="10" t="s">
        <v>141</v>
      </c>
    </row>
    <row r="163" spans="1:18" ht="45" x14ac:dyDescent="0.25">
      <c r="A163" s="53">
        <v>18607</v>
      </c>
      <c r="B163" s="53">
        <v>2024</v>
      </c>
      <c r="C163" s="54" t="s">
        <v>661</v>
      </c>
      <c r="D163" s="7" t="s">
        <v>662</v>
      </c>
      <c r="E163" s="7" t="s">
        <v>663</v>
      </c>
      <c r="F163" s="7" t="s">
        <v>672</v>
      </c>
      <c r="G163" s="7" t="s">
        <v>41</v>
      </c>
      <c r="H163" s="7" t="s">
        <v>41</v>
      </c>
      <c r="I163" s="7" t="s">
        <v>681</v>
      </c>
      <c r="J163" s="8">
        <v>1656000</v>
      </c>
      <c r="K163" s="9">
        <v>45292</v>
      </c>
      <c r="L163" s="9">
        <v>45688</v>
      </c>
      <c r="M163" s="6" t="s">
        <v>45</v>
      </c>
      <c r="N163" s="8">
        <v>1380000</v>
      </c>
      <c r="O163" s="8">
        <v>0</v>
      </c>
      <c r="P163" s="8">
        <v>0</v>
      </c>
      <c r="Q163" s="8">
        <v>1380000</v>
      </c>
      <c r="R163" s="10" t="s">
        <v>141</v>
      </c>
    </row>
    <row r="164" spans="1:18" ht="45" x14ac:dyDescent="0.25">
      <c r="A164" s="6">
        <v>18617</v>
      </c>
      <c r="B164" s="6">
        <v>2022</v>
      </c>
      <c r="C164" s="7"/>
      <c r="D164" s="7" t="s">
        <v>662</v>
      </c>
      <c r="E164" s="7" t="s">
        <v>663</v>
      </c>
      <c r="F164" s="7" t="s">
        <v>672</v>
      </c>
      <c r="G164" s="7" t="s">
        <v>41</v>
      </c>
      <c r="H164" s="7" t="s">
        <v>41</v>
      </c>
      <c r="I164" s="7" t="s">
        <v>682</v>
      </c>
      <c r="J164" s="8">
        <v>4734000</v>
      </c>
      <c r="K164" s="9">
        <v>44439</v>
      </c>
      <c r="L164" s="9">
        <v>45535</v>
      </c>
      <c r="M164" s="6" t="s">
        <v>45</v>
      </c>
      <c r="N164" s="8">
        <v>3945000</v>
      </c>
      <c r="O164" s="8">
        <v>0</v>
      </c>
      <c r="P164" s="8">
        <v>0</v>
      </c>
      <c r="Q164" s="8">
        <v>3945000</v>
      </c>
      <c r="R164" s="10" t="s">
        <v>61</v>
      </c>
    </row>
    <row r="165" spans="1:18" ht="45" x14ac:dyDescent="0.25">
      <c r="A165" s="6">
        <v>11917</v>
      </c>
      <c r="B165" s="6">
        <v>2022</v>
      </c>
      <c r="C165" s="7" t="s">
        <v>683</v>
      </c>
      <c r="D165" s="7" t="s">
        <v>662</v>
      </c>
      <c r="E165" s="7" t="s">
        <v>663</v>
      </c>
      <c r="F165" s="7" t="s">
        <v>672</v>
      </c>
      <c r="G165" s="7" t="s">
        <v>41</v>
      </c>
      <c r="H165" s="7" t="s">
        <v>41</v>
      </c>
      <c r="I165" s="7" t="s">
        <v>684</v>
      </c>
      <c r="J165" s="8">
        <v>12000000</v>
      </c>
      <c r="K165" s="9">
        <v>44682</v>
      </c>
      <c r="L165" s="9">
        <v>45657</v>
      </c>
      <c r="M165" s="6" t="s">
        <v>45</v>
      </c>
      <c r="N165" s="8">
        <v>10000000</v>
      </c>
      <c r="O165" s="8">
        <v>0</v>
      </c>
      <c r="P165" s="8">
        <v>0</v>
      </c>
      <c r="Q165" s="8">
        <v>10000000</v>
      </c>
      <c r="R165" s="10" t="s">
        <v>61</v>
      </c>
    </row>
    <row r="166" spans="1:18" ht="60" x14ac:dyDescent="0.25">
      <c r="A166" s="6">
        <v>18012</v>
      </c>
      <c r="B166" s="6">
        <v>2021</v>
      </c>
      <c r="C166" s="7"/>
      <c r="D166" s="7" t="s">
        <v>662</v>
      </c>
      <c r="E166" s="7" t="s">
        <v>685</v>
      </c>
      <c r="F166" s="7" t="s">
        <v>41</v>
      </c>
      <c r="G166" s="7" t="s">
        <v>686</v>
      </c>
      <c r="H166" s="7" t="s">
        <v>687</v>
      </c>
      <c r="I166" s="7" t="s">
        <v>688</v>
      </c>
      <c r="J166" s="8">
        <v>5405836.7999999998</v>
      </c>
      <c r="K166" s="9">
        <v>44075</v>
      </c>
      <c r="L166" s="9">
        <v>45003</v>
      </c>
      <c r="M166" s="6" t="s">
        <v>45</v>
      </c>
      <c r="N166" s="8">
        <v>4504864</v>
      </c>
      <c r="O166" s="8">
        <v>0</v>
      </c>
      <c r="P166" s="8">
        <v>0</v>
      </c>
      <c r="Q166" s="8">
        <v>4504864</v>
      </c>
      <c r="R166" s="10" t="s">
        <v>141</v>
      </c>
    </row>
    <row r="167" spans="1:18" ht="60" x14ac:dyDescent="0.25">
      <c r="A167" s="6">
        <v>16354</v>
      </c>
      <c r="B167" s="6">
        <v>2021</v>
      </c>
      <c r="C167" s="7" t="s">
        <v>689</v>
      </c>
      <c r="D167" s="7" t="s">
        <v>662</v>
      </c>
      <c r="E167" s="7" t="s">
        <v>663</v>
      </c>
      <c r="F167" s="7" t="s">
        <v>672</v>
      </c>
      <c r="G167" s="7" t="s">
        <v>41</v>
      </c>
      <c r="H167" s="7" t="s">
        <v>41</v>
      </c>
      <c r="I167" s="7" t="s">
        <v>690</v>
      </c>
      <c r="J167" s="8">
        <v>950000</v>
      </c>
      <c r="K167" s="9">
        <v>44075</v>
      </c>
      <c r="L167" s="9">
        <v>44927</v>
      </c>
      <c r="M167" s="6" t="s">
        <v>45</v>
      </c>
      <c r="N167" s="8">
        <v>1150000</v>
      </c>
      <c r="O167" s="8">
        <v>0</v>
      </c>
      <c r="P167" s="8">
        <v>0</v>
      </c>
      <c r="Q167" s="8">
        <v>1150000</v>
      </c>
      <c r="R167" s="10" t="s">
        <v>61</v>
      </c>
    </row>
    <row r="168" spans="1:18" ht="45" x14ac:dyDescent="0.25">
      <c r="A168" s="6">
        <v>7705</v>
      </c>
      <c r="B168" s="6">
        <v>2022</v>
      </c>
      <c r="C168" s="7" t="s">
        <v>691</v>
      </c>
      <c r="D168" s="7" t="s">
        <v>692</v>
      </c>
      <c r="E168" s="7" t="s">
        <v>75</v>
      </c>
      <c r="F168" s="7" t="s">
        <v>579</v>
      </c>
      <c r="G168" s="7" t="s">
        <v>693</v>
      </c>
      <c r="H168" s="7" t="s">
        <v>693</v>
      </c>
      <c r="I168" s="7" t="s">
        <v>694</v>
      </c>
      <c r="J168" s="8">
        <v>12000000</v>
      </c>
      <c r="K168" s="9">
        <v>44484</v>
      </c>
      <c r="L168" s="9">
        <v>45214</v>
      </c>
      <c r="M168" s="6" t="s">
        <v>45</v>
      </c>
      <c r="N168" s="8">
        <v>8000000</v>
      </c>
      <c r="O168" s="8">
        <v>2000000</v>
      </c>
      <c r="P168" s="8">
        <v>0</v>
      </c>
      <c r="Q168" s="8">
        <v>10000000</v>
      </c>
      <c r="R168" s="20" t="s">
        <v>107</v>
      </c>
    </row>
    <row r="169" spans="1:18" ht="30" x14ac:dyDescent="0.25">
      <c r="A169" s="6">
        <v>5055</v>
      </c>
      <c r="B169" s="6">
        <v>2021</v>
      </c>
      <c r="C169" s="7" t="s">
        <v>695</v>
      </c>
      <c r="D169" s="7" t="s">
        <v>696</v>
      </c>
      <c r="E169" s="7" t="s">
        <v>697</v>
      </c>
      <c r="F169" s="7" t="s">
        <v>698</v>
      </c>
      <c r="G169" s="7" t="s">
        <v>699</v>
      </c>
      <c r="H169" s="7" t="s">
        <v>700</v>
      </c>
      <c r="I169" s="7" t="s">
        <v>701</v>
      </c>
      <c r="J169" s="8">
        <v>1660524</v>
      </c>
      <c r="K169" s="9">
        <v>44105</v>
      </c>
      <c r="L169" s="9">
        <v>44513</v>
      </c>
      <c r="M169" s="6" t="s">
        <v>45</v>
      </c>
      <c r="N169" s="8">
        <v>1107016</v>
      </c>
      <c r="O169" s="8">
        <v>171188</v>
      </c>
      <c r="P169" s="8">
        <v>105566</v>
      </c>
      <c r="Q169" s="8">
        <v>1383770</v>
      </c>
      <c r="R169" s="10" t="s">
        <v>46</v>
      </c>
    </row>
    <row r="170" spans="1:18" ht="45" x14ac:dyDescent="0.25">
      <c r="A170" s="6">
        <v>16315</v>
      </c>
      <c r="B170" s="6">
        <v>2021</v>
      </c>
      <c r="C170" s="7" t="s">
        <v>702</v>
      </c>
      <c r="D170" s="7" t="s">
        <v>696</v>
      </c>
      <c r="E170" s="7" t="s">
        <v>75</v>
      </c>
      <c r="F170" s="7" t="s">
        <v>614</v>
      </c>
      <c r="G170" s="7" t="s">
        <v>703</v>
      </c>
      <c r="H170" s="7" t="s">
        <v>693</v>
      </c>
      <c r="I170" s="7" t="s">
        <v>704</v>
      </c>
      <c r="J170" s="8">
        <v>2400000</v>
      </c>
      <c r="K170" s="9">
        <v>44075</v>
      </c>
      <c r="L170" s="9">
        <v>44819</v>
      </c>
      <c r="M170" s="6" t="s">
        <v>45</v>
      </c>
      <c r="N170" s="8">
        <v>0</v>
      </c>
      <c r="O170" s="8">
        <v>2000000</v>
      </c>
      <c r="P170" s="8">
        <v>0</v>
      </c>
      <c r="Q170" s="8">
        <v>2000000</v>
      </c>
      <c r="R170" s="20" t="s">
        <v>82</v>
      </c>
    </row>
    <row r="171" spans="1:18" ht="45" x14ac:dyDescent="0.25">
      <c r="A171" s="6">
        <v>6056</v>
      </c>
      <c r="B171" s="6">
        <v>2023</v>
      </c>
      <c r="C171" s="7" t="s">
        <v>705</v>
      </c>
      <c r="D171" s="7" t="s">
        <v>696</v>
      </c>
      <c r="E171" s="7" t="s">
        <v>75</v>
      </c>
      <c r="F171" s="7" t="s">
        <v>194</v>
      </c>
      <c r="G171" s="7" t="s">
        <v>223</v>
      </c>
      <c r="H171" s="7" t="s">
        <v>706</v>
      </c>
      <c r="I171" s="7" t="s">
        <v>707</v>
      </c>
      <c r="J171" s="8">
        <v>270000000</v>
      </c>
      <c r="K171" s="9">
        <v>45092</v>
      </c>
      <c r="L171" s="9">
        <v>45823</v>
      </c>
      <c r="M171" s="6" t="s">
        <v>45</v>
      </c>
      <c r="N171" s="8">
        <v>180000000</v>
      </c>
      <c r="O171" s="8">
        <v>45000000</v>
      </c>
      <c r="P171" s="8">
        <v>0</v>
      </c>
      <c r="Q171" s="8">
        <v>225000000</v>
      </c>
      <c r="R171" s="10" t="s">
        <v>198</v>
      </c>
    </row>
    <row r="172" spans="1:18" ht="30" x14ac:dyDescent="0.25">
      <c r="A172" s="6">
        <v>11760</v>
      </c>
      <c r="B172" s="6">
        <v>2020</v>
      </c>
      <c r="C172" s="7" t="s">
        <v>708</v>
      </c>
      <c r="D172" s="7" t="s">
        <v>302</v>
      </c>
      <c r="E172" s="7" t="s">
        <v>461</v>
      </c>
      <c r="F172" s="7" t="s">
        <v>709</v>
      </c>
      <c r="G172" s="7" t="s">
        <v>41</v>
      </c>
      <c r="H172" s="7" t="s">
        <v>41</v>
      </c>
      <c r="I172" s="7" t="s">
        <v>710</v>
      </c>
      <c r="J172" s="8">
        <v>2880000</v>
      </c>
      <c r="K172" s="9">
        <v>43831</v>
      </c>
      <c r="L172" s="9">
        <v>44440</v>
      </c>
      <c r="M172" s="6" t="s">
        <v>45</v>
      </c>
      <c r="N172" s="8">
        <v>2400000</v>
      </c>
      <c r="O172" s="8">
        <v>0</v>
      </c>
      <c r="P172" s="8">
        <v>0</v>
      </c>
      <c r="Q172" s="8">
        <v>2400000</v>
      </c>
      <c r="R172" s="10" t="s">
        <v>141</v>
      </c>
    </row>
    <row r="173" spans="1:18" ht="30" x14ac:dyDescent="0.25">
      <c r="A173" s="6">
        <v>11762</v>
      </c>
      <c r="B173" s="6">
        <v>2021</v>
      </c>
      <c r="C173" s="7" t="s">
        <v>711</v>
      </c>
      <c r="D173" s="7" t="s">
        <v>302</v>
      </c>
      <c r="E173" s="7" t="s">
        <v>461</v>
      </c>
      <c r="F173" s="7" t="s">
        <v>709</v>
      </c>
      <c r="G173" s="7" t="s">
        <v>41</v>
      </c>
      <c r="H173" s="7" t="s">
        <v>41</v>
      </c>
      <c r="I173" s="7" t="s">
        <v>712</v>
      </c>
      <c r="J173" s="8">
        <v>2880000</v>
      </c>
      <c r="K173" s="9">
        <v>44317</v>
      </c>
      <c r="L173" s="9">
        <v>44688</v>
      </c>
      <c r="M173" s="6" t="s">
        <v>45</v>
      </c>
      <c r="N173" s="8">
        <v>2400000</v>
      </c>
      <c r="O173" s="8">
        <v>0</v>
      </c>
      <c r="P173" s="8">
        <v>0</v>
      </c>
      <c r="Q173" s="8">
        <v>2400000</v>
      </c>
      <c r="R173" s="10" t="s">
        <v>141</v>
      </c>
    </row>
    <row r="174" spans="1:18" ht="30" x14ac:dyDescent="0.25">
      <c r="A174" s="6">
        <v>11808</v>
      </c>
      <c r="B174" s="6">
        <v>2021</v>
      </c>
      <c r="C174" s="7" t="s">
        <v>713</v>
      </c>
      <c r="D174" s="7" t="s">
        <v>302</v>
      </c>
      <c r="E174" s="7" t="s">
        <v>461</v>
      </c>
      <c r="F174" s="7" t="s">
        <v>709</v>
      </c>
      <c r="G174" s="7" t="s">
        <v>41</v>
      </c>
      <c r="H174" s="7" t="s">
        <v>41</v>
      </c>
      <c r="I174" s="7" t="s">
        <v>714</v>
      </c>
      <c r="J174" s="8">
        <v>4500000</v>
      </c>
      <c r="K174" s="9">
        <v>44324</v>
      </c>
      <c r="L174" s="9">
        <v>44805</v>
      </c>
      <c r="M174" s="6" t="s">
        <v>45</v>
      </c>
      <c r="N174" s="8">
        <v>3000000</v>
      </c>
      <c r="O174" s="8">
        <v>0</v>
      </c>
      <c r="P174" s="8">
        <v>750000</v>
      </c>
      <c r="Q174" s="8">
        <v>3750000</v>
      </c>
      <c r="R174" s="10" t="s">
        <v>61</v>
      </c>
    </row>
    <row r="175" spans="1:18" ht="30" x14ac:dyDescent="0.25">
      <c r="A175" s="6">
        <v>11763</v>
      </c>
      <c r="B175" s="6">
        <v>2022</v>
      </c>
      <c r="C175" s="7" t="s">
        <v>715</v>
      </c>
      <c r="D175" s="7" t="s">
        <v>302</v>
      </c>
      <c r="E175" s="7" t="s">
        <v>461</v>
      </c>
      <c r="F175" s="7" t="s">
        <v>709</v>
      </c>
      <c r="G175" s="7" t="s">
        <v>41</v>
      </c>
      <c r="H175" s="7" t="s">
        <v>41</v>
      </c>
      <c r="I175" s="7" t="s">
        <v>716</v>
      </c>
      <c r="J175" s="8">
        <v>1440000</v>
      </c>
      <c r="K175" s="9">
        <v>44688</v>
      </c>
      <c r="L175" s="9">
        <v>45170</v>
      </c>
      <c r="M175" s="6" t="s">
        <v>45</v>
      </c>
      <c r="N175" s="8">
        <v>1200000</v>
      </c>
      <c r="O175" s="8">
        <v>0</v>
      </c>
      <c r="P175" s="8">
        <v>0</v>
      </c>
      <c r="Q175" s="8">
        <v>1200000</v>
      </c>
      <c r="R175" s="10" t="s">
        <v>141</v>
      </c>
    </row>
    <row r="176" spans="1:18" ht="30" x14ac:dyDescent="0.25">
      <c r="A176" s="6">
        <v>11809</v>
      </c>
      <c r="B176" s="6">
        <v>2022</v>
      </c>
      <c r="C176" s="7" t="s">
        <v>717</v>
      </c>
      <c r="D176" s="7" t="s">
        <v>302</v>
      </c>
      <c r="E176" s="7" t="s">
        <v>461</v>
      </c>
      <c r="F176" s="7" t="s">
        <v>709</v>
      </c>
      <c r="G176" s="7" t="s">
        <v>41</v>
      </c>
      <c r="H176" s="7" t="s">
        <v>41</v>
      </c>
      <c r="I176" s="7" t="s">
        <v>718</v>
      </c>
      <c r="J176" s="8">
        <v>2250000</v>
      </c>
      <c r="K176" s="9">
        <v>44688</v>
      </c>
      <c r="L176" s="9">
        <v>45059</v>
      </c>
      <c r="M176" s="6" t="s">
        <v>45</v>
      </c>
      <c r="N176" s="8">
        <v>1500000</v>
      </c>
      <c r="O176" s="8">
        <v>0</v>
      </c>
      <c r="P176" s="8">
        <v>375000</v>
      </c>
      <c r="Q176" s="8">
        <v>1875000</v>
      </c>
      <c r="R176" s="10" t="s">
        <v>61</v>
      </c>
    </row>
    <row r="177" spans="1:18" ht="30" x14ac:dyDescent="0.25">
      <c r="A177" s="6" t="s">
        <v>719</v>
      </c>
      <c r="B177" s="6">
        <v>2023</v>
      </c>
      <c r="C177" s="7"/>
      <c r="D177" s="7" t="s">
        <v>302</v>
      </c>
      <c r="E177" s="7" t="s">
        <v>461</v>
      </c>
      <c r="F177" s="7" t="s">
        <v>709</v>
      </c>
      <c r="G177" s="7" t="s">
        <v>41</v>
      </c>
      <c r="H177" s="7" t="s">
        <v>41</v>
      </c>
      <c r="I177" s="7" t="s">
        <v>720</v>
      </c>
      <c r="J177" s="8">
        <v>5760000</v>
      </c>
      <c r="K177" s="9">
        <v>44927</v>
      </c>
      <c r="L177" s="9">
        <v>45658</v>
      </c>
      <c r="M177" s="6" t="s">
        <v>45</v>
      </c>
      <c r="N177" s="8">
        <v>4800000</v>
      </c>
      <c r="O177" s="8">
        <v>0</v>
      </c>
      <c r="P177" s="8">
        <v>0</v>
      </c>
      <c r="Q177" s="8">
        <v>4800000</v>
      </c>
      <c r="R177" s="10" t="s">
        <v>141</v>
      </c>
    </row>
    <row r="178" spans="1:18" ht="30" x14ac:dyDescent="0.25">
      <c r="A178" s="6" t="s">
        <v>721</v>
      </c>
      <c r="B178" s="6">
        <v>2023</v>
      </c>
      <c r="C178" s="7"/>
      <c r="D178" s="7" t="s">
        <v>302</v>
      </c>
      <c r="E178" s="7" t="s">
        <v>461</v>
      </c>
      <c r="F178" s="7" t="s">
        <v>709</v>
      </c>
      <c r="G178" s="7" t="s">
        <v>41</v>
      </c>
      <c r="H178" s="7" t="s">
        <v>41</v>
      </c>
      <c r="I178" s="7" t="s">
        <v>722</v>
      </c>
      <c r="J178" s="8">
        <v>9000000</v>
      </c>
      <c r="K178" s="9">
        <v>44927</v>
      </c>
      <c r="L178" s="9">
        <v>45658</v>
      </c>
      <c r="M178" s="6" t="s">
        <v>45</v>
      </c>
      <c r="N178" s="8">
        <v>6000000</v>
      </c>
      <c r="O178" s="8">
        <v>0</v>
      </c>
      <c r="P178" s="8">
        <v>1500000</v>
      </c>
      <c r="Q178" s="8">
        <v>7500000</v>
      </c>
      <c r="R178" s="10" t="s">
        <v>61</v>
      </c>
    </row>
    <row r="179" spans="1:18" ht="30" x14ac:dyDescent="0.25">
      <c r="A179" s="6">
        <v>11716</v>
      </c>
      <c r="B179" s="6">
        <v>2021</v>
      </c>
      <c r="C179" s="7" t="s">
        <v>723</v>
      </c>
      <c r="D179" s="7" t="s">
        <v>662</v>
      </c>
      <c r="E179" s="7" t="s">
        <v>461</v>
      </c>
      <c r="F179" s="7" t="s">
        <v>709</v>
      </c>
      <c r="G179" s="7" t="s">
        <v>41</v>
      </c>
      <c r="H179" s="7" t="s">
        <v>41</v>
      </c>
      <c r="I179" s="7" t="s">
        <v>724</v>
      </c>
      <c r="J179" s="8">
        <v>6750000</v>
      </c>
      <c r="K179" s="9">
        <v>44075</v>
      </c>
      <c r="L179" s="9">
        <v>44464</v>
      </c>
      <c r="M179" s="6" t="s">
        <v>45</v>
      </c>
      <c r="N179" s="8">
        <v>4500000</v>
      </c>
      <c r="O179" s="8">
        <v>0</v>
      </c>
      <c r="P179" s="8">
        <v>1125000</v>
      </c>
      <c r="Q179" s="8">
        <v>5625000</v>
      </c>
      <c r="R179" s="10" t="s">
        <v>61</v>
      </c>
    </row>
    <row r="180" spans="1:18" ht="30" x14ac:dyDescent="0.25">
      <c r="A180" s="6">
        <v>11718</v>
      </c>
      <c r="B180" s="6">
        <v>2021</v>
      </c>
      <c r="C180" s="7" t="s">
        <v>725</v>
      </c>
      <c r="D180" s="7" t="s">
        <v>662</v>
      </c>
      <c r="E180" s="7" t="s">
        <v>461</v>
      </c>
      <c r="F180" s="7" t="s">
        <v>709</v>
      </c>
      <c r="G180" s="7" t="s">
        <v>41</v>
      </c>
      <c r="H180" s="7" t="s">
        <v>41</v>
      </c>
      <c r="I180" s="7" t="s">
        <v>726</v>
      </c>
      <c r="J180" s="8">
        <v>4500000</v>
      </c>
      <c r="K180" s="9">
        <v>44075</v>
      </c>
      <c r="L180" s="9">
        <v>44297</v>
      </c>
      <c r="M180" s="6" t="s">
        <v>45</v>
      </c>
      <c r="N180" s="8">
        <v>3000000</v>
      </c>
      <c r="O180" s="8">
        <v>0</v>
      </c>
      <c r="P180" s="8">
        <v>750000</v>
      </c>
      <c r="Q180" s="8">
        <v>3750000</v>
      </c>
      <c r="R180" s="10" t="s">
        <v>61</v>
      </c>
    </row>
    <row r="181" spans="1:18" ht="45" x14ac:dyDescent="0.25">
      <c r="A181" s="6">
        <v>17135</v>
      </c>
      <c r="B181" s="6">
        <v>2021</v>
      </c>
      <c r="C181" s="7" t="s">
        <v>727</v>
      </c>
      <c r="D181" s="7" t="s">
        <v>662</v>
      </c>
      <c r="E181" s="7" t="s">
        <v>461</v>
      </c>
      <c r="F181" s="7" t="s">
        <v>672</v>
      </c>
      <c r="G181" s="7" t="s">
        <v>41</v>
      </c>
      <c r="H181" s="7" t="s">
        <v>41</v>
      </c>
      <c r="I181" s="7" t="s">
        <v>728</v>
      </c>
      <c r="J181" s="8">
        <v>1500000</v>
      </c>
      <c r="K181" s="9">
        <v>44075</v>
      </c>
      <c r="L181" s="9">
        <v>44296</v>
      </c>
      <c r="M181" s="6" t="s">
        <v>45</v>
      </c>
      <c r="N181" s="8">
        <v>1250000</v>
      </c>
      <c r="O181" s="8">
        <v>0</v>
      </c>
      <c r="P181" s="8">
        <v>0</v>
      </c>
      <c r="Q181" s="8">
        <v>1250000</v>
      </c>
      <c r="R181" s="10" t="s">
        <v>141</v>
      </c>
    </row>
    <row r="182" spans="1:18" ht="45" x14ac:dyDescent="0.25">
      <c r="A182" s="6">
        <v>17134</v>
      </c>
      <c r="B182" s="6">
        <v>2021</v>
      </c>
      <c r="C182" s="7" t="s">
        <v>729</v>
      </c>
      <c r="D182" s="7" t="s">
        <v>662</v>
      </c>
      <c r="E182" s="7" t="s">
        <v>461</v>
      </c>
      <c r="F182" s="7" t="s">
        <v>672</v>
      </c>
      <c r="G182" s="7" t="s">
        <v>41</v>
      </c>
      <c r="H182" s="7" t="s">
        <v>41</v>
      </c>
      <c r="I182" s="7" t="s">
        <v>730</v>
      </c>
      <c r="J182" s="8">
        <v>4500000</v>
      </c>
      <c r="K182" s="9">
        <v>44075</v>
      </c>
      <c r="L182" s="9">
        <v>44296</v>
      </c>
      <c r="M182" s="6" t="s">
        <v>45</v>
      </c>
      <c r="N182" s="8">
        <v>3000000</v>
      </c>
      <c r="O182" s="8">
        <v>0</v>
      </c>
      <c r="P182" s="8">
        <v>750000</v>
      </c>
      <c r="Q182" s="8">
        <v>3750000</v>
      </c>
      <c r="R182" s="10" t="s">
        <v>61</v>
      </c>
    </row>
    <row r="183" spans="1:18" ht="45" x14ac:dyDescent="0.25">
      <c r="A183" s="6">
        <v>17141</v>
      </c>
      <c r="B183" s="6">
        <v>2021</v>
      </c>
      <c r="C183" s="7" t="s">
        <v>731</v>
      </c>
      <c r="D183" s="7" t="s">
        <v>662</v>
      </c>
      <c r="E183" s="7" t="s">
        <v>461</v>
      </c>
      <c r="F183" s="7" t="s">
        <v>672</v>
      </c>
      <c r="G183" s="7" t="s">
        <v>41</v>
      </c>
      <c r="H183" s="7" t="s">
        <v>41</v>
      </c>
      <c r="I183" s="7" t="s">
        <v>732</v>
      </c>
      <c r="J183" s="8">
        <v>1500000</v>
      </c>
      <c r="K183" s="9">
        <v>44075</v>
      </c>
      <c r="L183" s="9">
        <v>44471</v>
      </c>
      <c r="M183" s="6" t="s">
        <v>45</v>
      </c>
      <c r="N183" s="8">
        <v>1250000</v>
      </c>
      <c r="O183" s="8">
        <v>0</v>
      </c>
      <c r="P183" s="8">
        <v>0</v>
      </c>
      <c r="Q183" s="8">
        <v>1250000</v>
      </c>
      <c r="R183" s="10" t="s">
        <v>141</v>
      </c>
    </row>
    <row r="184" spans="1:18" ht="45" x14ac:dyDescent="0.25">
      <c r="A184" s="6">
        <v>17140</v>
      </c>
      <c r="B184" s="6">
        <v>2021</v>
      </c>
      <c r="C184" s="7" t="s">
        <v>733</v>
      </c>
      <c r="D184" s="7" t="s">
        <v>662</v>
      </c>
      <c r="E184" s="7" t="s">
        <v>461</v>
      </c>
      <c r="F184" s="7" t="s">
        <v>672</v>
      </c>
      <c r="G184" s="7" t="s">
        <v>41</v>
      </c>
      <c r="H184" s="7" t="s">
        <v>41</v>
      </c>
      <c r="I184" s="7" t="s">
        <v>734</v>
      </c>
      <c r="J184" s="8">
        <v>4500000</v>
      </c>
      <c r="K184" s="9">
        <v>44075</v>
      </c>
      <c r="L184" s="9">
        <v>44485</v>
      </c>
      <c r="M184" s="6" t="s">
        <v>45</v>
      </c>
      <c r="N184" s="8">
        <v>3000000</v>
      </c>
      <c r="O184" s="8">
        <v>0</v>
      </c>
      <c r="P184" s="8">
        <v>750000</v>
      </c>
      <c r="Q184" s="8">
        <v>3750000</v>
      </c>
      <c r="R184" s="10" t="s">
        <v>61</v>
      </c>
    </row>
    <row r="185" spans="1:18" ht="45" x14ac:dyDescent="0.25">
      <c r="A185" s="6">
        <v>18361</v>
      </c>
      <c r="B185" s="6">
        <v>2021</v>
      </c>
      <c r="C185" s="7"/>
      <c r="D185" s="7" t="s">
        <v>662</v>
      </c>
      <c r="E185" s="7" t="s">
        <v>461</v>
      </c>
      <c r="F185" s="7" t="s">
        <v>672</v>
      </c>
      <c r="G185" s="7" t="s">
        <v>41</v>
      </c>
      <c r="H185" s="7" t="s">
        <v>41</v>
      </c>
      <c r="I185" s="7" t="s">
        <v>735</v>
      </c>
      <c r="J185" s="8">
        <v>1500000</v>
      </c>
      <c r="K185" s="9">
        <v>44197</v>
      </c>
      <c r="L185" s="9">
        <v>45200</v>
      </c>
      <c r="M185" s="6" t="s">
        <v>45</v>
      </c>
      <c r="N185" s="8">
        <v>1250000</v>
      </c>
      <c r="O185" s="8">
        <v>0</v>
      </c>
      <c r="P185" s="8">
        <v>0</v>
      </c>
      <c r="Q185" s="8">
        <v>1250000</v>
      </c>
      <c r="R185" s="10" t="s">
        <v>141</v>
      </c>
    </row>
    <row r="186" spans="1:18" ht="45" x14ac:dyDescent="0.25">
      <c r="A186" s="6">
        <v>18365</v>
      </c>
      <c r="B186" s="6">
        <v>2021</v>
      </c>
      <c r="C186" s="7"/>
      <c r="D186" s="7" t="s">
        <v>662</v>
      </c>
      <c r="E186" s="7" t="s">
        <v>461</v>
      </c>
      <c r="F186" s="7" t="s">
        <v>672</v>
      </c>
      <c r="G186" s="7" t="s">
        <v>41</v>
      </c>
      <c r="H186" s="7" t="s">
        <v>41</v>
      </c>
      <c r="I186" s="7" t="s">
        <v>736</v>
      </c>
      <c r="J186" s="8">
        <v>4500000</v>
      </c>
      <c r="K186" s="9">
        <v>44197</v>
      </c>
      <c r="L186" s="9">
        <v>45200</v>
      </c>
      <c r="M186" s="6" t="s">
        <v>45</v>
      </c>
      <c r="N186" s="8">
        <v>3000000</v>
      </c>
      <c r="O186" s="8">
        <v>0</v>
      </c>
      <c r="P186" s="8">
        <v>750000</v>
      </c>
      <c r="Q186" s="8">
        <v>3750000</v>
      </c>
      <c r="R186" s="10" t="s">
        <v>61</v>
      </c>
    </row>
    <row r="187" spans="1:18" ht="45" x14ac:dyDescent="0.25">
      <c r="A187" s="6">
        <v>18362</v>
      </c>
      <c r="B187" s="6">
        <v>2022</v>
      </c>
      <c r="C187" s="7"/>
      <c r="D187" s="7" t="s">
        <v>662</v>
      </c>
      <c r="E187" s="7" t="s">
        <v>461</v>
      </c>
      <c r="F187" s="7" t="s">
        <v>672</v>
      </c>
      <c r="G187" s="7" t="s">
        <v>41</v>
      </c>
      <c r="H187" s="7" t="s">
        <v>41</v>
      </c>
      <c r="I187" s="7" t="s">
        <v>737</v>
      </c>
      <c r="J187" s="8">
        <v>1500000</v>
      </c>
      <c r="K187" s="9">
        <v>44562</v>
      </c>
      <c r="L187" s="9">
        <v>45566</v>
      </c>
      <c r="M187" s="6" t="s">
        <v>45</v>
      </c>
      <c r="N187" s="8">
        <v>1250000</v>
      </c>
      <c r="O187" s="8">
        <v>0</v>
      </c>
      <c r="P187" s="8">
        <v>0</v>
      </c>
      <c r="Q187" s="8">
        <v>1250000</v>
      </c>
      <c r="R187" s="10" t="s">
        <v>141</v>
      </c>
    </row>
    <row r="188" spans="1:18" ht="45" x14ac:dyDescent="0.25">
      <c r="A188" s="6">
        <v>18366</v>
      </c>
      <c r="B188" s="6">
        <v>2022</v>
      </c>
      <c r="C188" s="7"/>
      <c r="D188" s="7" t="s">
        <v>662</v>
      </c>
      <c r="E188" s="7" t="s">
        <v>461</v>
      </c>
      <c r="F188" s="7" t="s">
        <v>672</v>
      </c>
      <c r="G188" s="7" t="s">
        <v>41</v>
      </c>
      <c r="H188" s="7" t="s">
        <v>41</v>
      </c>
      <c r="I188" s="7" t="s">
        <v>738</v>
      </c>
      <c r="J188" s="8">
        <v>4500000</v>
      </c>
      <c r="K188" s="9">
        <v>44562</v>
      </c>
      <c r="L188" s="9">
        <v>45566</v>
      </c>
      <c r="M188" s="6" t="s">
        <v>45</v>
      </c>
      <c r="N188" s="8">
        <v>3000000</v>
      </c>
      <c r="O188" s="8">
        <v>0</v>
      </c>
      <c r="P188" s="8">
        <v>750000</v>
      </c>
      <c r="Q188" s="8">
        <v>3750000</v>
      </c>
      <c r="R188" s="10" t="s">
        <v>61</v>
      </c>
    </row>
    <row r="189" spans="1:18" ht="45" x14ac:dyDescent="0.25">
      <c r="A189" s="6" t="s">
        <v>739</v>
      </c>
      <c r="B189" s="6">
        <v>2023</v>
      </c>
      <c r="C189" s="7"/>
      <c r="D189" s="7" t="s">
        <v>662</v>
      </c>
      <c r="E189" s="7" t="s">
        <v>461</v>
      </c>
      <c r="F189" s="7" t="s">
        <v>672</v>
      </c>
      <c r="G189" s="7" t="s">
        <v>41</v>
      </c>
      <c r="H189" s="7" t="s">
        <v>41</v>
      </c>
      <c r="I189" s="7" t="s">
        <v>740</v>
      </c>
      <c r="J189" s="8">
        <v>3000000</v>
      </c>
      <c r="K189" s="9">
        <v>44927</v>
      </c>
      <c r="L189" s="9">
        <v>45931</v>
      </c>
      <c r="M189" s="6" t="s">
        <v>45</v>
      </c>
      <c r="N189" s="8">
        <v>2500000</v>
      </c>
      <c r="O189" s="8">
        <v>0</v>
      </c>
      <c r="P189" s="8">
        <v>0</v>
      </c>
      <c r="Q189" s="8">
        <v>2500000</v>
      </c>
      <c r="R189" s="10" t="s">
        <v>141</v>
      </c>
    </row>
    <row r="190" spans="1:18" ht="45" x14ac:dyDescent="0.25">
      <c r="A190" s="6" t="s">
        <v>741</v>
      </c>
      <c r="B190" s="6">
        <v>2023</v>
      </c>
      <c r="C190" s="7"/>
      <c r="D190" s="7" t="s">
        <v>662</v>
      </c>
      <c r="E190" s="7" t="s">
        <v>461</v>
      </c>
      <c r="F190" s="7" t="s">
        <v>672</v>
      </c>
      <c r="G190" s="7" t="s">
        <v>41</v>
      </c>
      <c r="H190" s="7" t="s">
        <v>41</v>
      </c>
      <c r="I190" s="7" t="s">
        <v>742</v>
      </c>
      <c r="J190" s="8">
        <v>9000000</v>
      </c>
      <c r="K190" s="9">
        <v>44927</v>
      </c>
      <c r="L190" s="9">
        <v>45931</v>
      </c>
      <c r="M190" s="6" t="s">
        <v>45</v>
      </c>
      <c r="N190" s="8">
        <v>6000000</v>
      </c>
      <c r="O190" s="8">
        <v>0</v>
      </c>
      <c r="P190" s="8">
        <v>1500000</v>
      </c>
      <c r="Q190" s="8">
        <v>7500000</v>
      </c>
      <c r="R190" s="10" t="s">
        <v>61</v>
      </c>
    </row>
    <row r="191" spans="1:18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6" t="s">
        <v>743</v>
      </c>
      <c r="N191" s="58">
        <f>SUM(N3:N190)-N59-N46-N42-N31-N17-N13-N107-N8-N51</f>
        <v>5001605788.8400002</v>
      </c>
      <c r="O191" s="58">
        <f t="shared" ref="O191:P191" si="0">SUM(O3:O190)-O59-O46-O42-O31-O17-O13-O107-O8-O51</f>
        <v>1662530165.4000001</v>
      </c>
      <c r="P191" s="58">
        <f t="shared" si="0"/>
        <v>761336945.15999997</v>
      </c>
      <c r="Q191" s="58">
        <f>SUM(Q3:Q190)-Q59-Q46-Q42-Q31-Q17-Q13-Q107-Q8-Q51</f>
        <v>7427474799.3999996</v>
      </c>
    </row>
    <row r="192" spans="1:18" s="71" customFormat="1" x14ac:dyDescent="0.25">
      <c r="M192" s="144"/>
      <c r="N192" s="144"/>
      <c r="O192" s="144"/>
      <c r="P192" s="144"/>
      <c r="Q192" s="144"/>
      <c r="R192" s="72"/>
    </row>
  </sheetData>
  <sheetProtection algorithmName="SHA-512" hashValue="udn0osIoy5+jcf12Dbk4HRzSeErs1FRjwRsfagLdO0RrphGZRdW9iZl/9g92blEYjDeP+xc90f0veJGU8kOh3w==" saltValue="4cxk1US+xQkKMhV/xw6vAQ==" spinCount="100000" sheet="1" objects="1" scenarios="1"/>
  <mergeCells count="4">
    <mergeCell ref="A1:B1"/>
    <mergeCell ref="Q1:R1"/>
    <mergeCell ref="M192:Q192"/>
    <mergeCell ref="C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7603-7799-41C2-AA27-4F6262413C7C}">
  <dimension ref="A1:T136"/>
  <sheetViews>
    <sheetView workbookViewId="0">
      <selection activeCell="B1" sqref="B1"/>
    </sheetView>
  </sheetViews>
  <sheetFormatPr defaultRowHeight="15" x14ac:dyDescent="0.25"/>
  <cols>
    <col min="1" max="1" width="7.140625" customWidth="1"/>
    <col min="2" max="2" width="9.7109375" bestFit="1" customWidth="1"/>
    <col min="3" max="3" width="13.42578125" customWidth="1"/>
    <col min="4" max="4" width="21.28515625" customWidth="1"/>
    <col min="5" max="5" width="18.42578125" customWidth="1"/>
    <col min="6" max="6" width="11" customWidth="1"/>
    <col min="7" max="7" width="11.140625" customWidth="1"/>
    <col min="8" max="8" width="44.85546875" customWidth="1"/>
    <col min="9" max="9" width="14.85546875" customWidth="1"/>
    <col min="10" max="10" width="10.7109375" bestFit="1" customWidth="1"/>
    <col min="11" max="11" width="11.85546875" customWidth="1"/>
    <col min="13" max="13" width="13.140625" customWidth="1"/>
    <col min="14" max="14" width="12.140625" bestFit="1" customWidth="1"/>
    <col min="15" max="15" width="14.42578125" bestFit="1" customWidth="1"/>
    <col min="16" max="16" width="15.42578125" customWidth="1"/>
    <col min="17" max="17" width="11.140625" customWidth="1"/>
    <col min="20" max="20" width="11" bestFit="1" customWidth="1"/>
  </cols>
  <sheetData>
    <row r="1" spans="1:17" s="3" customFormat="1" ht="45" x14ac:dyDescent="0.25">
      <c r="A1" s="4" t="s">
        <v>3</v>
      </c>
      <c r="B1" s="4" t="s">
        <v>4</v>
      </c>
      <c r="C1" s="4" t="s">
        <v>6</v>
      </c>
      <c r="D1" s="4" t="s">
        <v>8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25</v>
      </c>
      <c r="M1" s="4" t="s">
        <v>27</v>
      </c>
      <c r="N1" s="4" t="s">
        <v>28</v>
      </c>
      <c r="O1" s="4" t="s">
        <v>922</v>
      </c>
      <c r="P1" s="4" t="s">
        <v>30</v>
      </c>
      <c r="Q1" s="4" t="s">
        <v>32</v>
      </c>
    </row>
    <row r="2" spans="1:17" ht="45" x14ac:dyDescent="0.25">
      <c r="A2" s="6">
        <v>16361</v>
      </c>
      <c r="B2" s="6">
        <v>2021</v>
      </c>
      <c r="C2" s="7" t="s">
        <v>35</v>
      </c>
      <c r="D2" s="7" t="s">
        <v>905</v>
      </c>
      <c r="E2" s="7" t="s">
        <v>923</v>
      </c>
      <c r="F2" s="7" t="s">
        <v>41</v>
      </c>
      <c r="G2" s="7" t="s">
        <v>41</v>
      </c>
      <c r="H2" s="7" t="s">
        <v>924</v>
      </c>
      <c r="I2" s="8">
        <v>986283</v>
      </c>
      <c r="J2" s="9">
        <v>44075</v>
      </c>
      <c r="K2" s="9">
        <v>44743</v>
      </c>
      <c r="L2" s="6" t="s">
        <v>45</v>
      </c>
      <c r="M2" s="8">
        <v>986283</v>
      </c>
      <c r="N2" s="8">
        <v>0</v>
      </c>
      <c r="O2" s="8">
        <v>0</v>
      </c>
      <c r="P2" s="8">
        <v>986283</v>
      </c>
      <c r="Q2" s="7" t="s">
        <v>925</v>
      </c>
    </row>
    <row r="3" spans="1:17" ht="45" x14ac:dyDescent="0.25">
      <c r="A3" s="6">
        <v>11729</v>
      </c>
      <c r="B3" s="6">
        <v>2021</v>
      </c>
      <c r="C3" s="7" t="s">
        <v>35</v>
      </c>
      <c r="D3" s="7" t="s">
        <v>905</v>
      </c>
      <c r="E3" s="7" t="s">
        <v>923</v>
      </c>
      <c r="F3" s="7" t="s">
        <v>41</v>
      </c>
      <c r="G3" s="7" t="s">
        <v>41</v>
      </c>
      <c r="H3" s="7" t="s">
        <v>913</v>
      </c>
      <c r="I3" s="8">
        <v>1505762</v>
      </c>
      <c r="J3" s="9">
        <v>44197</v>
      </c>
      <c r="K3" s="9">
        <v>44927</v>
      </c>
      <c r="L3" s="6" t="s">
        <v>45</v>
      </c>
      <c r="M3" s="8">
        <v>752881</v>
      </c>
      <c r="N3" s="8">
        <v>0</v>
      </c>
      <c r="O3" s="8">
        <v>752881</v>
      </c>
      <c r="P3" s="8">
        <v>1505762</v>
      </c>
      <c r="Q3" s="7" t="s">
        <v>925</v>
      </c>
    </row>
    <row r="4" spans="1:17" ht="45" x14ac:dyDescent="0.25">
      <c r="A4" s="6">
        <v>16362</v>
      </c>
      <c r="B4" s="6">
        <v>2021</v>
      </c>
      <c r="C4" s="7" t="s">
        <v>35</v>
      </c>
      <c r="D4" s="7" t="s">
        <v>905</v>
      </c>
      <c r="E4" s="7" t="s">
        <v>906</v>
      </c>
      <c r="F4" s="7" t="s">
        <v>41</v>
      </c>
      <c r="G4" s="7" t="s">
        <v>41</v>
      </c>
      <c r="H4" s="7" t="s">
        <v>926</v>
      </c>
      <c r="I4" s="8">
        <v>120000</v>
      </c>
      <c r="J4" s="9">
        <v>44197</v>
      </c>
      <c r="K4" s="9">
        <v>44927</v>
      </c>
      <c r="L4" s="6" t="s">
        <v>45</v>
      </c>
      <c r="M4" s="8">
        <v>120000</v>
      </c>
      <c r="N4" s="8">
        <v>0</v>
      </c>
      <c r="O4" s="8">
        <v>0</v>
      </c>
      <c r="P4" s="8">
        <v>120000</v>
      </c>
      <c r="Q4" s="7" t="s">
        <v>925</v>
      </c>
    </row>
    <row r="5" spans="1:17" ht="45" x14ac:dyDescent="0.25">
      <c r="A5" s="6">
        <v>11732</v>
      </c>
      <c r="B5" s="6">
        <v>2022</v>
      </c>
      <c r="C5" s="7" t="s">
        <v>35</v>
      </c>
      <c r="D5" s="7" t="s">
        <v>905</v>
      </c>
      <c r="E5" s="7" t="s">
        <v>923</v>
      </c>
      <c r="F5" s="7" t="s">
        <v>41</v>
      </c>
      <c r="G5" s="7" t="s">
        <v>41</v>
      </c>
      <c r="H5" s="7" t="s">
        <v>927</v>
      </c>
      <c r="I5" s="8">
        <v>1549860</v>
      </c>
      <c r="J5" s="9">
        <v>44562</v>
      </c>
      <c r="K5" s="9">
        <v>45292</v>
      </c>
      <c r="L5" s="6" t="s">
        <v>45</v>
      </c>
      <c r="M5" s="8">
        <v>774930</v>
      </c>
      <c r="N5" s="8">
        <v>0</v>
      </c>
      <c r="O5" s="8">
        <v>774930</v>
      </c>
      <c r="P5" s="8">
        <v>1549860</v>
      </c>
      <c r="Q5" s="7" t="s">
        <v>925</v>
      </c>
    </row>
    <row r="6" spans="1:17" ht="45" x14ac:dyDescent="0.25">
      <c r="A6" s="6">
        <v>11744</v>
      </c>
      <c r="B6" s="6">
        <v>2022</v>
      </c>
      <c r="C6" s="7" t="s">
        <v>35</v>
      </c>
      <c r="D6" s="7" t="s">
        <v>905</v>
      </c>
      <c r="E6" s="7" t="s">
        <v>923</v>
      </c>
      <c r="F6" s="7" t="s">
        <v>41</v>
      </c>
      <c r="G6" s="7" t="s">
        <v>41</v>
      </c>
      <c r="H6" s="7" t="s">
        <v>928</v>
      </c>
      <c r="I6" s="8">
        <v>876665</v>
      </c>
      <c r="J6" s="9">
        <v>44562</v>
      </c>
      <c r="K6" s="9">
        <v>45292</v>
      </c>
      <c r="L6" s="6" t="s">
        <v>45</v>
      </c>
      <c r="M6" s="8">
        <v>876665</v>
      </c>
      <c r="N6" s="8">
        <v>0</v>
      </c>
      <c r="O6" s="8">
        <v>0</v>
      </c>
      <c r="P6" s="8">
        <v>876665</v>
      </c>
      <c r="Q6" s="7" t="s">
        <v>925</v>
      </c>
    </row>
    <row r="7" spans="1:17" ht="45" x14ac:dyDescent="0.25">
      <c r="A7" s="6">
        <v>16363</v>
      </c>
      <c r="B7" s="6">
        <v>2022</v>
      </c>
      <c r="C7" s="7" t="s">
        <v>35</v>
      </c>
      <c r="D7" s="7" t="s">
        <v>905</v>
      </c>
      <c r="E7" s="7" t="s">
        <v>923</v>
      </c>
      <c r="F7" s="7" t="s">
        <v>41</v>
      </c>
      <c r="G7" s="7" t="s">
        <v>41</v>
      </c>
      <c r="H7" s="7" t="s">
        <v>929</v>
      </c>
      <c r="I7" s="8">
        <v>1532059</v>
      </c>
      <c r="J7" s="9">
        <v>44562</v>
      </c>
      <c r="K7" s="9">
        <v>45292</v>
      </c>
      <c r="L7" s="6" t="s">
        <v>45</v>
      </c>
      <c r="M7" s="8">
        <v>1411978</v>
      </c>
      <c r="N7" s="8">
        <v>0</v>
      </c>
      <c r="O7" s="8">
        <v>120081</v>
      </c>
      <c r="P7" s="8">
        <v>1532059</v>
      </c>
      <c r="Q7" s="7" t="s">
        <v>930</v>
      </c>
    </row>
    <row r="8" spans="1:17" ht="45" x14ac:dyDescent="0.25">
      <c r="A8" s="6">
        <v>16364</v>
      </c>
      <c r="B8" s="6">
        <v>2022</v>
      </c>
      <c r="C8" s="7" t="s">
        <v>35</v>
      </c>
      <c r="D8" s="7" t="s">
        <v>905</v>
      </c>
      <c r="E8" s="7" t="s">
        <v>923</v>
      </c>
      <c r="F8" s="7" t="s">
        <v>41</v>
      </c>
      <c r="G8" s="7" t="s">
        <v>41</v>
      </c>
      <c r="H8" s="7" t="s">
        <v>931</v>
      </c>
      <c r="I8" s="8">
        <v>120000</v>
      </c>
      <c r="J8" s="9">
        <v>44562</v>
      </c>
      <c r="K8" s="9">
        <v>45292</v>
      </c>
      <c r="L8" s="6" t="s">
        <v>45</v>
      </c>
      <c r="M8" s="8">
        <v>120000</v>
      </c>
      <c r="N8" s="8">
        <v>0</v>
      </c>
      <c r="O8" s="8">
        <v>0</v>
      </c>
      <c r="P8" s="8">
        <v>120000</v>
      </c>
      <c r="Q8" s="7" t="s">
        <v>925</v>
      </c>
    </row>
    <row r="9" spans="1:17" ht="45" x14ac:dyDescent="0.25">
      <c r="A9" s="6">
        <v>16365</v>
      </c>
      <c r="B9" s="6">
        <v>2022</v>
      </c>
      <c r="C9" s="7" t="s">
        <v>35</v>
      </c>
      <c r="D9" s="7" t="s">
        <v>905</v>
      </c>
      <c r="E9" s="7" t="s">
        <v>923</v>
      </c>
      <c r="F9" s="7" t="s">
        <v>41</v>
      </c>
      <c r="G9" s="7" t="s">
        <v>41</v>
      </c>
      <c r="H9" s="7" t="s">
        <v>932</v>
      </c>
      <c r="I9" s="8">
        <v>70767</v>
      </c>
      <c r="J9" s="9">
        <v>44562</v>
      </c>
      <c r="K9" s="9">
        <v>45292</v>
      </c>
      <c r="L9" s="6" t="s">
        <v>45</v>
      </c>
      <c r="M9" s="8">
        <v>70767</v>
      </c>
      <c r="N9" s="8">
        <v>0</v>
      </c>
      <c r="O9" s="8">
        <v>0</v>
      </c>
      <c r="P9" s="8">
        <v>70767</v>
      </c>
      <c r="Q9" s="7" t="s">
        <v>925</v>
      </c>
    </row>
    <row r="10" spans="1:17" ht="45" x14ac:dyDescent="0.25">
      <c r="A10" s="6">
        <v>18333</v>
      </c>
      <c r="B10" s="6">
        <v>2021</v>
      </c>
      <c r="C10" s="7" t="s">
        <v>159</v>
      </c>
      <c r="D10" s="7" t="s">
        <v>685</v>
      </c>
      <c r="E10" s="7" t="s">
        <v>179</v>
      </c>
      <c r="F10" s="7" t="s">
        <v>41</v>
      </c>
      <c r="G10" s="7" t="s">
        <v>41</v>
      </c>
      <c r="H10" s="7" t="s">
        <v>933</v>
      </c>
      <c r="I10" s="8">
        <v>1280896</v>
      </c>
      <c r="J10" s="9">
        <v>43891</v>
      </c>
      <c r="K10" s="9">
        <v>44469</v>
      </c>
      <c r="L10" s="6" t="s">
        <v>45</v>
      </c>
      <c r="M10" s="8">
        <v>1280896</v>
      </c>
      <c r="N10" s="8">
        <v>0</v>
      </c>
      <c r="O10" s="8">
        <v>0</v>
      </c>
      <c r="P10" s="8">
        <v>1280896</v>
      </c>
      <c r="Q10" s="7" t="s">
        <v>925</v>
      </c>
    </row>
    <row r="11" spans="1:17" ht="45" x14ac:dyDescent="0.25">
      <c r="A11" s="6">
        <v>18331</v>
      </c>
      <c r="B11" s="6">
        <v>2022</v>
      </c>
      <c r="C11" s="7" t="s">
        <v>159</v>
      </c>
      <c r="D11" s="7" t="s">
        <v>685</v>
      </c>
      <c r="E11" s="7" t="s">
        <v>179</v>
      </c>
      <c r="F11" s="7" t="s">
        <v>41</v>
      </c>
      <c r="G11" s="7" t="s">
        <v>41</v>
      </c>
      <c r="H11" s="7" t="s">
        <v>934</v>
      </c>
      <c r="I11" s="8">
        <v>462085</v>
      </c>
      <c r="J11" s="9">
        <v>44470</v>
      </c>
      <c r="K11" s="9">
        <v>45199</v>
      </c>
      <c r="L11" s="6" t="s">
        <v>45</v>
      </c>
      <c r="M11" s="8">
        <v>462085</v>
      </c>
      <c r="N11" s="8">
        <v>0</v>
      </c>
      <c r="O11" s="8">
        <v>0</v>
      </c>
      <c r="P11" s="8">
        <v>462085</v>
      </c>
      <c r="Q11" s="7" t="s">
        <v>925</v>
      </c>
    </row>
    <row r="12" spans="1:17" ht="45" x14ac:dyDescent="0.25">
      <c r="A12" s="6">
        <v>18332</v>
      </c>
      <c r="B12" s="6">
        <v>2022</v>
      </c>
      <c r="C12" s="7" t="s">
        <v>159</v>
      </c>
      <c r="D12" s="7" t="s">
        <v>685</v>
      </c>
      <c r="E12" s="7" t="s">
        <v>179</v>
      </c>
      <c r="F12" s="7" t="s">
        <v>41</v>
      </c>
      <c r="G12" s="7" t="s">
        <v>41</v>
      </c>
      <c r="H12" s="7" t="s">
        <v>935</v>
      </c>
      <c r="I12" s="8">
        <v>547921</v>
      </c>
      <c r="J12" s="9">
        <v>44470</v>
      </c>
      <c r="K12" s="9">
        <v>45199</v>
      </c>
      <c r="L12" s="6" t="s">
        <v>45</v>
      </c>
      <c r="M12" s="8">
        <v>547921</v>
      </c>
      <c r="N12" s="8">
        <v>0</v>
      </c>
      <c r="O12" s="8">
        <v>0</v>
      </c>
      <c r="P12" s="8">
        <v>547921</v>
      </c>
      <c r="Q12" s="7" t="s">
        <v>925</v>
      </c>
    </row>
    <row r="13" spans="1:17" ht="45" x14ac:dyDescent="0.25">
      <c r="A13" s="6">
        <v>18334</v>
      </c>
      <c r="B13" s="6">
        <v>2022</v>
      </c>
      <c r="C13" s="7" t="s">
        <v>159</v>
      </c>
      <c r="D13" s="7" t="s">
        <v>685</v>
      </c>
      <c r="E13" s="7" t="s">
        <v>179</v>
      </c>
      <c r="F13" s="7" t="s">
        <v>41</v>
      </c>
      <c r="G13" s="7" t="s">
        <v>41</v>
      </c>
      <c r="H13" s="7" t="s">
        <v>936</v>
      </c>
      <c r="I13" s="8">
        <v>1826448</v>
      </c>
      <c r="J13" s="9">
        <v>44470</v>
      </c>
      <c r="K13" s="9">
        <v>45199</v>
      </c>
      <c r="L13" s="6" t="s">
        <v>45</v>
      </c>
      <c r="M13" s="8">
        <v>1826448</v>
      </c>
      <c r="N13" s="8">
        <v>0</v>
      </c>
      <c r="O13" s="8">
        <v>0</v>
      </c>
      <c r="P13" s="8">
        <v>1826448</v>
      </c>
      <c r="Q13" s="7" t="s">
        <v>925</v>
      </c>
    </row>
    <row r="14" spans="1:17" ht="45" x14ac:dyDescent="0.25">
      <c r="A14" s="6">
        <v>18335</v>
      </c>
      <c r="B14" s="6">
        <v>2022</v>
      </c>
      <c r="C14" s="7" t="s">
        <v>159</v>
      </c>
      <c r="D14" s="7" t="s">
        <v>685</v>
      </c>
      <c r="E14" s="7" t="s">
        <v>179</v>
      </c>
      <c r="F14" s="7" t="s">
        <v>41</v>
      </c>
      <c r="G14" s="7" t="s">
        <v>41</v>
      </c>
      <c r="H14" s="7" t="s">
        <v>937</v>
      </c>
      <c r="I14" s="8">
        <v>969880</v>
      </c>
      <c r="J14" s="9">
        <v>44470</v>
      </c>
      <c r="K14" s="9">
        <v>45199</v>
      </c>
      <c r="L14" s="6" t="s">
        <v>45</v>
      </c>
      <c r="M14" s="8">
        <v>969880</v>
      </c>
      <c r="N14" s="8">
        <v>0</v>
      </c>
      <c r="O14" s="8">
        <v>0</v>
      </c>
      <c r="P14" s="8">
        <v>969880</v>
      </c>
      <c r="Q14" s="7" t="s">
        <v>925</v>
      </c>
    </row>
    <row r="15" spans="1:17" ht="45" x14ac:dyDescent="0.25">
      <c r="A15" s="6">
        <v>18336</v>
      </c>
      <c r="B15" s="6">
        <v>2022</v>
      </c>
      <c r="C15" s="7" t="s">
        <v>159</v>
      </c>
      <c r="D15" s="7" t="s">
        <v>685</v>
      </c>
      <c r="E15" s="7" t="s">
        <v>179</v>
      </c>
      <c r="F15" s="7" t="s">
        <v>41</v>
      </c>
      <c r="G15" s="7" t="s">
        <v>41</v>
      </c>
      <c r="H15" s="7" t="s">
        <v>938</v>
      </c>
      <c r="I15" s="8">
        <v>1068815</v>
      </c>
      <c r="J15" s="9">
        <v>44470</v>
      </c>
      <c r="K15" s="9">
        <v>45199</v>
      </c>
      <c r="L15" s="6" t="s">
        <v>45</v>
      </c>
      <c r="M15" s="8">
        <v>1068815</v>
      </c>
      <c r="N15" s="8">
        <v>0</v>
      </c>
      <c r="O15" s="8">
        <v>0</v>
      </c>
      <c r="P15" s="8">
        <v>1068815</v>
      </c>
      <c r="Q15" s="7" t="s">
        <v>925</v>
      </c>
    </row>
    <row r="16" spans="1:17" ht="45" x14ac:dyDescent="0.25">
      <c r="A16" s="6">
        <v>18337</v>
      </c>
      <c r="B16" s="6">
        <v>2022</v>
      </c>
      <c r="C16" s="7" t="s">
        <v>159</v>
      </c>
      <c r="D16" s="7" t="s">
        <v>685</v>
      </c>
      <c r="E16" s="7" t="s">
        <v>179</v>
      </c>
      <c r="F16" s="7" t="s">
        <v>41</v>
      </c>
      <c r="G16" s="7" t="s">
        <v>41</v>
      </c>
      <c r="H16" s="7" t="s">
        <v>939</v>
      </c>
      <c r="I16" s="8">
        <v>489811</v>
      </c>
      <c r="J16" s="9">
        <v>44562</v>
      </c>
      <c r="K16" s="9">
        <v>45305</v>
      </c>
      <c r="L16" s="6" t="s">
        <v>45</v>
      </c>
      <c r="M16" s="8">
        <v>489811</v>
      </c>
      <c r="N16" s="8">
        <v>0</v>
      </c>
      <c r="O16" s="8">
        <v>0</v>
      </c>
      <c r="P16" s="8">
        <v>489811</v>
      </c>
      <c r="Q16" s="7" t="s">
        <v>925</v>
      </c>
    </row>
    <row r="17" spans="1:20" ht="45" x14ac:dyDescent="0.25">
      <c r="A17" s="6">
        <v>18338</v>
      </c>
      <c r="B17" s="6">
        <v>2022</v>
      </c>
      <c r="C17" s="7" t="s">
        <v>159</v>
      </c>
      <c r="D17" s="7" t="s">
        <v>685</v>
      </c>
      <c r="E17" s="7" t="s">
        <v>179</v>
      </c>
      <c r="F17" s="7" t="s">
        <v>41</v>
      </c>
      <c r="G17" s="7" t="s">
        <v>41</v>
      </c>
      <c r="H17" s="7" t="s">
        <v>940</v>
      </c>
      <c r="I17" s="8">
        <v>580797</v>
      </c>
      <c r="J17" s="9">
        <v>44562</v>
      </c>
      <c r="K17" s="9">
        <v>45409</v>
      </c>
      <c r="L17" s="6" t="s">
        <v>45</v>
      </c>
      <c r="M17" s="8">
        <v>580797</v>
      </c>
      <c r="N17" s="8">
        <v>0</v>
      </c>
      <c r="O17" s="8">
        <v>0</v>
      </c>
      <c r="P17" s="8">
        <f>SUM(M17:O17)</f>
        <v>580797</v>
      </c>
      <c r="Q17" s="7" t="s">
        <v>925</v>
      </c>
    </row>
    <row r="18" spans="1:20" ht="45" x14ac:dyDescent="0.25">
      <c r="A18" s="6">
        <v>18339</v>
      </c>
      <c r="B18" s="6">
        <v>2022</v>
      </c>
      <c r="C18" s="7" t="s">
        <v>159</v>
      </c>
      <c r="D18" s="7" t="s">
        <v>685</v>
      </c>
      <c r="E18" s="7" t="s">
        <v>179</v>
      </c>
      <c r="F18" s="7" t="s">
        <v>41</v>
      </c>
      <c r="G18" s="7" t="s">
        <v>41</v>
      </c>
      <c r="H18" s="7" t="s">
        <v>941</v>
      </c>
      <c r="I18" s="8">
        <v>1936036</v>
      </c>
      <c r="J18" s="9">
        <v>44562</v>
      </c>
      <c r="K18" s="9" t="s">
        <v>942</v>
      </c>
      <c r="L18" s="6" t="s">
        <v>45</v>
      </c>
      <c r="M18" s="8">
        <v>1936036</v>
      </c>
      <c r="N18" s="8">
        <v>0</v>
      </c>
      <c r="O18" s="8">
        <v>0</v>
      </c>
      <c r="P18" s="8">
        <f>SUM(M18:O18)</f>
        <v>1936036</v>
      </c>
      <c r="Q18" s="7" t="s">
        <v>925</v>
      </c>
    </row>
    <row r="19" spans="1:20" ht="45" x14ac:dyDescent="0.25">
      <c r="A19" s="6">
        <v>18340</v>
      </c>
      <c r="B19" s="6">
        <v>2022</v>
      </c>
      <c r="C19" s="7" t="s">
        <v>159</v>
      </c>
      <c r="D19" s="7" t="s">
        <v>685</v>
      </c>
      <c r="E19" s="7" t="s">
        <v>179</v>
      </c>
      <c r="F19" s="7" t="s">
        <v>41</v>
      </c>
      <c r="G19" s="7" t="s">
        <v>41</v>
      </c>
      <c r="H19" s="7" t="s">
        <v>943</v>
      </c>
      <c r="I19" s="8">
        <v>998239</v>
      </c>
      <c r="J19" s="9">
        <v>44562</v>
      </c>
      <c r="K19" s="9">
        <v>45339</v>
      </c>
      <c r="L19" s="6" t="s">
        <v>45</v>
      </c>
      <c r="M19" s="8">
        <v>998239</v>
      </c>
      <c r="N19" s="8">
        <v>0</v>
      </c>
      <c r="O19" s="8">
        <v>0</v>
      </c>
      <c r="P19" s="8">
        <v>998239</v>
      </c>
      <c r="Q19" s="7" t="s">
        <v>925</v>
      </c>
    </row>
    <row r="20" spans="1:20" ht="45" x14ac:dyDescent="0.25">
      <c r="A20" s="6">
        <v>18341</v>
      </c>
      <c r="B20" s="6">
        <v>2022</v>
      </c>
      <c r="C20" s="7" t="s">
        <v>159</v>
      </c>
      <c r="D20" s="7" t="s">
        <v>685</v>
      </c>
      <c r="E20" s="7" t="s">
        <v>179</v>
      </c>
      <c r="F20" s="7" t="s">
        <v>41</v>
      </c>
      <c r="G20" s="7" t="s">
        <v>41</v>
      </c>
      <c r="H20" s="7" t="s">
        <v>944</v>
      </c>
      <c r="I20" s="8">
        <v>1100910</v>
      </c>
      <c r="J20" s="9">
        <v>44562</v>
      </c>
      <c r="K20" s="9">
        <v>45339</v>
      </c>
      <c r="L20" s="6" t="s">
        <v>45</v>
      </c>
      <c r="M20" s="8">
        <v>1100910</v>
      </c>
      <c r="N20" s="8">
        <v>0</v>
      </c>
      <c r="O20" s="8">
        <v>0</v>
      </c>
      <c r="P20" s="8">
        <v>1100910</v>
      </c>
      <c r="Q20" s="7" t="s">
        <v>925</v>
      </c>
      <c r="T20" s="45"/>
    </row>
    <row r="21" spans="1:20" ht="45" x14ac:dyDescent="0.25">
      <c r="A21" s="6">
        <v>18609</v>
      </c>
      <c r="B21" s="6">
        <v>2021</v>
      </c>
      <c r="C21" s="7" t="s">
        <v>179</v>
      </c>
      <c r="D21" s="7" t="s">
        <v>685</v>
      </c>
      <c r="E21" s="7" t="s">
        <v>179</v>
      </c>
      <c r="F21" s="7" t="s">
        <v>41</v>
      </c>
      <c r="G21" s="7" t="s">
        <v>41</v>
      </c>
      <c r="H21" s="7" t="s">
        <v>945</v>
      </c>
      <c r="I21" s="8">
        <v>431515</v>
      </c>
      <c r="J21" s="9">
        <v>44075</v>
      </c>
      <c r="K21" s="9" t="s">
        <v>946</v>
      </c>
      <c r="L21" s="6" t="s">
        <v>45</v>
      </c>
      <c r="M21" s="8">
        <v>431515</v>
      </c>
      <c r="N21" s="8">
        <v>0</v>
      </c>
      <c r="O21" s="8">
        <v>0</v>
      </c>
      <c r="P21" s="8">
        <v>431515</v>
      </c>
      <c r="Q21" s="7" t="s">
        <v>925</v>
      </c>
    </row>
    <row r="22" spans="1:20" ht="45" x14ac:dyDescent="0.25">
      <c r="A22" s="6">
        <v>18610</v>
      </c>
      <c r="B22" s="6">
        <v>2021</v>
      </c>
      <c r="C22" s="7" t="s">
        <v>179</v>
      </c>
      <c r="D22" s="7" t="s">
        <v>685</v>
      </c>
      <c r="E22" s="7" t="s">
        <v>179</v>
      </c>
      <c r="F22" s="7" t="s">
        <v>41</v>
      </c>
      <c r="G22" s="7" t="s">
        <v>41</v>
      </c>
      <c r="H22" s="7" t="s">
        <v>947</v>
      </c>
      <c r="I22" s="8">
        <v>712938</v>
      </c>
      <c r="J22" s="9">
        <v>44075</v>
      </c>
      <c r="K22" s="9">
        <v>44621</v>
      </c>
      <c r="L22" s="6" t="s">
        <v>45</v>
      </c>
      <c r="M22" s="8">
        <v>712938</v>
      </c>
      <c r="N22" s="8">
        <v>0</v>
      </c>
      <c r="O22" s="8">
        <v>0</v>
      </c>
      <c r="P22" s="8">
        <v>712938</v>
      </c>
      <c r="Q22" s="7" t="s">
        <v>925</v>
      </c>
    </row>
    <row r="23" spans="1:20" ht="45" x14ac:dyDescent="0.25">
      <c r="A23" s="6">
        <v>18611</v>
      </c>
      <c r="B23" s="6">
        <v>2021</v>
      </c>
      <c r="C23" s="7" t="s">
        <v>179</v>
      </c>
      <c r="D23" s="7" t="s">
        <v>685</v>
      </c>
      <c r="E23" s="7" t="s">
        <v>179</v>
      </c>
      <c r="F23" s="7" t="s">
        <v>41</v>
      </c>
      <c r="G23" s="7" t="s">
        <v>41</v>
      </c>
      <c r="H23" s="7" t="s">
        <v>948</v>
      </c>
      <c r="I23" s="8">
        <v>1723062</v>
      </c>
      <c r="J23" s="9">
        <v>44075</v>
      </c>
      <c r="K23" s="9">
        <v>44834</v>
      </c>
      <c r="L23" s="6" t="s">
        <v>45</v>
      </c>
      <c r="M23" s="8">
        <v>1723062</v>
      </c>
      <c r="N23" s="8">
        <v>0</v>
      </c>
      <c r="O23" s="8">
        <v>0</v>
      </c>
      <c r="P23" s="8">
        <v>1723062</v>
      </c>
      <c r="Q23" s="7" t="s">
        <v>925</v>
      </c>
    </row>
    <row r="24" spans="1:20" ht="45" x14ac:dyDescent="0.25">
      <c r="A24" s="6">
        <v>18612</v>
      </c>
      <c r="B24" s="6">
        <v>2021</v>
      </c>
      <c r="C24" s="7" t="s">
        <v>179</v>
      </c>
      <c r="D24" s="7" t="s">
        <v>685</v>
      </c>
      <c r="E24" s="7" t="s">
        <v>179</v>
      </c>
      <c r="F24" s="7" t="s">
        <v>41</v>
      </c>
      <c r="G24" s="7" t="s">
        <v>41</v>
      </c>
      <c r="H24" s="7" t="s">
        <v>949</v>
      </c>
      <c r="I24" s="8">
        <v>692987</v>
      </c>
      <c r="J24" s="9">
        <v>44075</v>
      </c>
      <c r="K24" s="9">
        <v>44834</v>
      </c>
      <c r="L24" s="6" t="s">
        <v>45</v>
      </c>
      <c r="M24" s="8">
        <v>692987</v>
      </c>
      <c r="N24" s="8">
        <v>0</v>
      </c>
      <c r="O24" s="8">
        <v>0</v>
      </c>
      <c r="P24" s="8">
        <v>692987</v>
      </c>
      <c r="Q24" s="7" t="s">
        <v>925</v>
      </c>
    </row>
    <row r="25" spans="1:20" ht="45" x14ac:dyDescent="0.25">
      <c r="A25" s="6">
        <v>18613</v>
      </c>
      <c r="B25" s="6">
        <v>2021</v>
      </c>
      <c r="C25" s="7" t="s">
        <v>179</v>
      </c>
      <c r="D25" s="7" t="s">
        <v>685</v>
      </c>
      <c r="E25" s="7" t="s">
        <v>179</v>
      </c>
      <c r="F25" s="7" t="s">
        <v>41</v>
      </c>
      <c r="G25" s="7" t="s">
        <v>41</v>
      </c>
      <c r="H25" s="7" t="s">
        <v>950</v>
      </c>
      <c r="I25" s="8">
        <v>5085929</v>
      </c>
      <c r="J25" s="9">
        <v>44075</v>
      </c>
      <c r="K25" s="9">
        <v>44834</v>
      </c>
      <c r="L25" s="6" t="s">
        <v>45</v>
      </c>
      <c r="M25" s="8">
        <v>1037686</v>
      </c>
      <c r="N25" s="8">
        <v>0</v>
      </c>
      <c r="O25" s="8">
        <v>4048243</v>
      </c>
      <c r="P25" s="8">
        <v>5085929</v>
      </c>
      <c r="Q25" s="7" t="s">
        <v>925</v>
      </c>
    </row>
    <row r="26" spans="1:20" ht="45" x14ac:dyDescent="0.25">
      <c r="A26" s="6">
        <v>11791</v>
      </c>
      <c r="B26" s="6">
        <v>2021</v>
      </c>
      <c r="C26" s="7" t="s">
        <v>179</v>
      </c>
      <c r="D26" s="7" t="s">
        <v>685</v>
      </c>
      <c r="E26" s="7" t="s">
        <v>179</v>
      </c>
      <c r="F26" s="7" t="s">
        <v>41</v>
      </c>
      <c r="G26" s="7" t="s">
        <v>41</v>
      </c>
      <c r="H26" s="7" t="s">
        <v>951</v>
      </c>
      <c r="I26" s="8">
        <v>1657970</v>
      </c>
      <c r="J26" s="9">
        <v>44075</v>
      </c>
      <c r="K26" s="9">
        <v>44805</v>
      </c>
      <c r="L26" s="6" t="s">
        <v>45</v>
      </c>
      <c r="M26" s="8">
        <v>1223626</v>
      </c>
      <c r="N26" s="8">
        <v>0</v>
      </c>
      <c r="O26" s="8">
        <v>434344</v>
      </c>
      <c r="P26" s="8">
        <f>SUM(M26:O26)</f>
        <v>1657970</v>
      </c>
      <c r="Q26" s="7" t="s">
        <v>952</v>
      </c>
    </row>
    <row r="27" spans="1:20" ht="45" x14ac:dyDescent="0.25">
      <c r="A27" s="6">
        <v>18602</v>
      </c>
      <c r="B27" s="6">
        <v>2021</v>
      </c>
      <c r="C27" s="7" t="s">
        <v>226</v>
      </c>
      <c r="D27" s="7" t="s">
        <v>257</v>
      </c>
      <c r="E27" s="7" t="s">
        <v>257</v>
      </c>
      <c r="F27" s="7" t="s">
        <v>41</v>
      </c>
      <c r="G27" s="7" t="s">
        <v>41</v>
      </c>
      <c r="H27" s="7" t="s">
        <v>953</v>
      </c>
      <c r="I27" s="8">
        <v>2690622</v>
      </c>
      <c r="J27" s="9">
        <v>44197</v>
      </c>
      <c r="K27" s="9">
        <v>45290</v>
      </c>
      <c r="L27" s="6" t="s">
        <v>45</v>
      </c>
      <c r="M27" s="8">
        <v>1652442</v>
      </c>
      <c r="N27" s="8">
        <v>0</v>
      </c>
      <c r="O27" s="8">
        <v>1038180</v>
      </c>
      <c r="P27" s="8">
        <f>SUM(M27:O27)</f>
        <v>2690622</v>
      </c>
      <c r="Q27" s="7" t="s">
        <v>925</v>
      </c>
    </row>
    <row r="28" spans="1:20" ht="45" x14ac:dyDescent="0.25">
      <c r="A28" s="6">
        <v>11761</v>
      </c>
      <c r="B28" s="6">
        <v>2021</v>
      </c>
      <c r="C28" s="7" t="s">
        <v>226</v>
      </c>
      <c r="D28" s="7" t="s">
        <v>257</v>
      </c>
      <c r="E28" s="7" t="s">
        <v>257</v>
      </c>
      <c r="F28" s="7" t="s">
        <v>41</v>
      </c>
      <c r="G28" s="7" t="s">
        <v>41</v>
      </c>
      <c r="H28" s="7" t="s">
        <v>954</v>
      </c>
      <c r="I28" s="8">
        <v>2159884</v>
      </c>
      <c r="J28" s="9">
        <v>44197</v>
      </c>
      <c r="K28" s="9">
        <v>44927</v>
      </c>
      <c r="L28" s="6" t="s">
        <v>45</v>
      </c>
      <c r="M28" s="8">
        <v>271614</v>
      </c>
      <c r="N28" s="8">
        <v>0</v>
      </c>
      <c r="O28" s="8">
        <v>0</v>
      </c>
      <c r="P28" s="8">
        <v>271614</v>
      </c>
      <c r="Q28" s="7" t="s">
        <v>925</v>
      </c>
    </row>
    <row r="29" spans="1:20" ht="60" x14ac:dyDescent="0.25">
      <c r="A29" s="6">
        <v>18614</v>
      </c>
      <c r="B29" s="6">
        <v>2021</v>
      </c>
      <c r="C29" s="7" t="s">
        <v>226</v>
      </c>
      <c r="D29" s="7" t="s">
        <v>257</v>
      </c>
      <c r="E29" s="7" t="s">
        <v>907</v>
      </c>
      <c r="F29" s="7" t="s">
        <v>41</v>
      </c>
      <c r="G29" s="7" t="s">
        <v>41</v>
      </c>
      <c r="H29" s="7" t="s">
        <v>955</v>
      </c>
      <c r="I29" s="8">
        <v>2600000</v>
      </c>
      <c r="J29" s="9">
        <v>44197</v>
      </c>
      <c r="K29" s="9">
        <v>45657</v>
      </c>
      <c r="L29" s="6" t="s">
        <v>45</v>
      </c>
      <c r="M29" s="8">
        <v>1600000</v>
      </c>
      <c r="N29" s="8">
        <v>0</v>
      </c>
      <c r="O29" s="8">
        <v>1000000</v>
      </c>
      <c r="P29" s="8">
        <v>2600000</v>
      </c>
      <c r="Q29" s="7" t="s">
        <v>925</v>
      </c>
    </row>
    <row r="30" spans="1:20" ht="60" x14ac:dyDescent="0.25">
      <c r="A30" s="6">
        <v>18615</v>
      </c>
      <c r="B30" s="6">
        <v>2022</v>
      </c>
      <c r="C30" s="7" t="s">
        <v>226</v>
      </c>
      <c r="D30" s="7" t="s">
        <v>257</v>
      </c>
      <c r="E30" s="7" t="s">
        <v>907</v>
      </c>
      <c r="F30" s="7" t="s">
        <v>41</v>
      </c>
      <c r="G30" s="7" t="s">
        <v>41</v>
      </c>
      <c r="H30" s="7" t="s">
        <v>956</v>
      </c>
      <c r="I30" s="8">
        <v>2600000</v>
      </c>
      <c r="J30" s="9">
        <v>44562</v>
      </c>
      <c r="K30" s="9">
        <v>46022</v>
      </c>
      <c r="L30" s="6" t="s">
        <v>45</v>
      </c>
      <c r="M30" s="8">
        <v>1600000</v>
      </c>
      <c r="N30" s="8">
        <v>0</v>
      </c>
      <c r="O30" s="8">
        <v>1000000</v>
      </c>
      <c r="P30" s="8">
        <v>2600000</v>
      </c>
      <c r="Q30" s="7" t="s">
        <v>925</v>
      </c>
    </row>
    <row r="31" spans="1:20" ht="30" x14ac:dyDescent="0.25">
      <c r="A31" s="6">
        <v>11025</v>
      </c>
      <c r="B31" s="6">
        <v>2023</v>
      </c>
      <c r="C31" s="7" t="s">
        <v>226</v>
      </c>
      <c r="D31" s="7" t="s">
        <v>257</v>
      </c>
      <c r="E31" s="7" t="s">
        <v>257</v>
      </c>
      <c r="F31" s="7" t="s">
        <v>41</v>
      </c>
      <c r="G31" s="7" t="s">
        <v>41</v>
      </c>
      <c r="H31" s="7" t="s">
        <v>957</v>
      </c>
      <c r="I31" s="8">
        <v>4474418</v>
      </c>
      <c r="J31" s="9">
        <v>44927</v>
      </c>
      <c r="K31" s="9">
        <v>45658</v>
      </c>
      <c r="L31" s="6" t="s">
        <v>45</v>
      </c>
      <c r="M31" s="8">
        <v>3531534</v>
      </c>
      <c r="N31" s="8">
        <v>0</v>
      </c>
      <c r="O31" s="8">
        <v>942884</v>
      </c>
      <c r="P31" s="8">
        <v>4474418</v>
      </c>
      <c r="Q31" s="7" t="s">
        <v>925</v>
      </c>
    </row>
    <row r="32" spans="1:20" ht="60" x14ac:dyDescent="0.25">
      <c r="A32" s="6">
        <v>18616</v>
      </c>
      <c r="B32" s="6">
        <v>2023</v>
      </c>
      <c r="C32" s="7" t="s">
        <v>226</v>
      </c>
      <c r="D32" s="7" t="s">
        <v>257</v>
      </c>
      <c r="E32" s="7" t="s">
        <v>907</v>
      </c>
      <c r="F32" s="7" t="s">
        <v>41</v>
      </c>
      <c r="G32" s="7" t="s">
        <v>41</v>
      </c>
      <c r="H32" s="7" t="s">
        <v>958</v>
      </c>
      <c r="I32" s="8">
        <v>2600000</v>
      </c>
      <c r="J32" s="9">
        <v>44927</v>
      </c>
      <c r="K32" s="9">
        <v>46387</v>
      </c>
      <c r="L32" s="6" t="s">
        <v>45</v>
      </c>
      <c r="M32" s="8">
        <v>1600000</v>
      </c>
      <c r="N32" s="8">
        <v>0</v>
      </c>
      <c r="O32" s="8">
        <v>1000000</v>
      </c>
      <c r="P32" s="8">
        <v>2600000</v>
      </c>
      <c r="Q32" s="7" t="s">
        <v>925</v>
      </c>
    </row>
    <row r="33" spans="1:17" ht="30" x14ac:dyDescent="0.25">
      <c r="A33" s="6">
        <v>11719</v>
      </c>
      <c r="B33" s="6">
        <v>2021</v>
      </c>
      <c r="C33" s="7" t="s">
        <v>226</v>
      </c>
      <c r="D33" s="7" t="s">
        <v>905</v>
      </c>
      <c r="E33" s="7" t="s">
        <v>908</v>
      </c>
      <c r="F33" s="7" t="s">
        <v>41</v>
      </c>
      <c r="G33" s="7" t="s">
        <v>41</v>
      </c>
      <c r="H33" s="7" t="s">
        <v>912</v>
      </c>
      <c r="I33" s="8">
        <v>125000</v>
      </c>
      <c r="J33" s="9">
        <v>44197</v>
      </c>
      <c r="K33" s="9">
        <v>44927</v>
      </c>
      <c r="L33" s="6" t="s">
        <v>45</v>
      </c>
      <c r="M33" s="8">
        <v>100000</v>
      </c>
      <c r="N33" s="8">
        <v>0</v>
      </c>
      <c r="O33" s="8">
        <v>25000</v>
      </c>
      <c r="P33" s="8">
        <v>125000</v>
      </c>
      <c r="Q33" s="7" t="s">
        <v>925</v>
      </c>
    </row>
    <row r="34" spans="1:17" ht="45" x14ac:dyDescent="0.25">
      <c r="A34" s="6">
        <v>11721</v>
      </c>
      <c r="B34" s="6">
        <v>2021</v>
      </c>
      <c r="C34" s="7" t="s">
        <v>226</v>
      </c>
      <c r="D34" s="7" t="s">
        <v>905</v>
      </c>
      <c r="E34" s="7" t="s">
        <v>908</v>
      </c>
      <c r="F34" s="7" t="s">
        <v>41</v>
      </c>
      <c r="G34" s="7" t="s">
        <v>41</v>
      </c>
      <c r="H34" s="7" t="s">
        <v>959</v>
      </c>
      <c r="I34" s="8">
        <v>481250</v>
      </c>
      <c r="J34" s="9">
        <v>44197</v>
      </c>
      <c r="K34" s="9">
        <v>44927</v>
      </c>
      <c r="L34" s="6" t="s">
        <v>45</v>
      </c>
      <c r="M34" s="8">
        <v>385000</v>
      </c>
      <c r="N34" s="8">
        <v>0</v>
      </c>
      <c r="O34" s="8">
        <v>96250</v>
      </c>
      <c r="P34" s="8">
        <v>481250</v>
      </c>
      <c r="Q34" s="7" t="s">
        <v>925</v>
      </c>
    </row>
    <row r="35" spans="1:17" ht="30" x14ac:dyDescent="0.25">
      <c r="A35" s="6">
        <v>11726</v>
      </c>
      <c r="B35" s="6">
        <v>2021</v>
      </c>
      <c r="C35" s="7" t="s">
        <v>226</v>
      </c>
      <c r="D35" s="7" t="s">
        <v>905</v>
      </c>
      <c r="E35" s="7" t="s">
        <v>908</v>
      </c>
      <c r="F35" s="7" t="s">
        <v>41</v>
      </c>
      <c r="G35" s="7" t="s">
        <v>41</v>
      </c>
      <c r="H35" s="7" t="s">
        <v>927</v>
      </c>
      <c r="I35" s="8">
        <v>1826864</v>
      </c>
      <c r="J35" s="9">
        <v>44197</v>
      </c>
      <c r="K35" s="9">
        <v>44927</v>
      </c>
      <c r="L35" s="6" t="s">
        <v>45</v>
      </c>
      <c r="M35" s="8">
        <v>913432</v>
      </c>
      <c r="N35" s="8">
        <v>0</v>
      </c>
      <c r="O35" s="8">
        <v>913432</v>
      </c>
      <c r="P35" s="8">
        <v>1826864</v>
      </c>
      <c r="Q35" s="7" t="s">
        <v>925</v>
      </c>
    </row>
    <row r="36" spans="1:17" ht="30" x14ac:dyDescent="0.25">
      <c r="A36" s="6">
        <v>11727</v>
      </c>
      <c r="B36" s="6">
        <v>2021</v>
      </c>
      <c r="C36" s="7" t="s">
        <v>226</v>
      </c>
      <c r="D36" s="7" t="s">
        <v>905</v>
      </c>
      <c r="E36" s="7" t="s">
        <v>908</v>
      </c>
      <c r="F36" s="7" t="s">
        <v>41</v>
      </c>
      <c r="G36" s="7" t="s">
        <v>41</v>
      </c>
      <c r="H36" s="7" t="s">
        <v>960</v>
      </c>
      <c r="I36" s="8">
        <v>125000</v>
      </c>
      <c r="J36" s="9">
        <v>44197</v>
      </c>
      <c r="K36" s="9">
        <v>44927</v>
      </c>
      <c r="L36" s="6" t="s">
        <v>45</v>
      </c>
      <c r="M36" s="8">
        <v>100000</v>
      </c>
      <c r="N36" s="8">
        <v>0</v>
      </c>
      <c r="O36" s="8">
        <v>25000</v>
      </c>
      <c r="P36" s="8">
        <v>125000</v>
      </c>
      <c r="Q36" s="7" t="s">
        <v>925</v>
      </c>
    </row>
    <row r="37" spans="1:17" ht="45" x14ac:dyDescent="0.25">
      <c r="A37" s="6">
        <v>16355</v>
      </c>
      <c r="B37" s="6">
        <v>2021</v>
      </c>
      <c r="C37" s="7" t="s">
        <v>226</v>
      </c>
      <c r="D37" s="7" t="s">
        <v>905</v>
      </c>
      <c r="E37" s="7" t="s">
        <v>908</v>
      </c>
      <c r="F37" s="7" t="s">
        <v>41</v>
      </c>
      <c r="G37" s="7" t="s">
        <v>41</v>
      </c>
      <c r="H37" s="7" t="s">
        <v>961</v>
      </c>
      <c r="I37" s="8">
        <v>580281</v>
      </c>
      <c r="J37" s="9">
        <v>44197</v>
      </c>
      <c r="K37" s="9">
        <v>44927</v>
      </c>
      <c r="L37" s="6" t="s">
        <v>45</v>
      </c>
      <c r="M37" s="8">
        <v>580281</v>
      </c>
      <c r="N37" s="8">
        <v>0</v>
      </c>
      <c r="O37" s="8">
        <v>0</v>
      </c>
      <c r="P37" s="8">
        <v>580281</v>
      </c>
      <c r="Q37" s="7" t="s">
        <v>925</v>
      </c>
    </row>
    <row r="38" spans="1:17" ht="45" x14ac:dyDescent="0.25">
      <c r="A38" s="6">
        <v>16356</v>
      </c>
      <c r="B38" s="6">
        <v>2021</v>
      </c>
      <c r="C38" s="7" t="s">
        <v>226</v>
      </c>
      <c r="D38" s="7" t="s">
        <v>905</v>
      </c>
      <c r="E38" s="7" t="s">
        <v>908</v>
      </c>
      <c r="F38" s="7" t="s">
        <v>41</v>
      </c>
      <c r="G38" s="7" t="s">
        <v>41</v>
      </c>
      <c r="H38" s="7" t="s">
        <v>962</v>
      </c>
      <c r="I38" s="8">
        <v>225000</v>
      </c>
      <c r="J38" s="9">
        <v>44197</v>
      </c>
      <c r="K38" s="9">
        <v>44927</v>
      </c>
      <c r="L38" s="6" t="s">
        <v>45</v>
      </c>
      <c r="M38" s="8">
        <v>225000</v>
      </c>
      <c r="N38" s="8">
        <v>0</v>
      </c>
      <c r="O38" s="8">
        <v>0</v>
      </c>
      <c r="P38" s="8">
        <v>225000</v>
      </c>
      <c r="Q38" s="7" t="s">
        <v>925</v>
      </c>
    </row>
    <row r="39" spans="1:17" ht="45" x14ac:dyDescent="0.25">
      <c r="A39" s="6">
        <v>16357</v>
      </c>
      <c r="B39" s="6">
        <v>2021</v>
      </c>
      <c r="C39" s="7" t="s">
        <v>226</v>
      </c>
      <c r="D39" s="7" t="s">
        <v>905</v>
      </c>
      <c r="E39" s="7" t="s">
        <v>908</v>
      </c>
      <c r="F39" s="7" t="s">
        <v>41</v>
      </c>
      <c r="G39" s="7" t="s">
        <v>41</v>
      </c>
      <c r="H39" s="7" t="s">
        <v>963</v>
      </c>
      <c r="I39" s="8">
        <v>651523</v>
      </c>
      <c r="J39" s="9">
        <v>44197</v>
      </c>
      <c r="K39" s="9">
        <v>44927</v>
      </c>
      <c r="L39" s="6" t="s">
        <v>45</v>
      </c>
      <c r="M39" s="8">
        <v>651523</v>
      </c>
      <c r="N39" s="8">
        <v>0</v>
      </c>
      <c r="O39" s="8">
        <v>0</v>
      </c>
      <c r="P39" s="8">
        <v>651523</v>
      </c>
      <c r="Q39" s="7" t="s">
        <v>925</v>
      </c>
    </row>
    <row r="40" spans="1:17" ht="45" x14ac:dyDescent="0.25">
      <c r="A40" s="6">
        <v>16358</v>
      </c>
      <c r="B40" s="6">
        <v>2021</v>
      </c>
      <c r="C40" s="7" t="s">
        <v>226</v>
      </c>
      <c r="D40" s="7" t="s">
        <v>905</v>
      </c>
      <c r="E40" s="7" t="s">
        <v>908</v>
      </c>
      <c r="F40" s="7" t="s">
        <v>41</v>
      </c>
      <c r="G40" s="7" t="s">
        <v>41</v>
      </c>
      <c r="H40" s="7" t="s">
        <v>964</v>
      </c>
      <c r="I40" s="8">
        <v>448406</v>
      </c>
      <c r="J40" s="9">
        <v>44197</v>
      </c>
      <c r="K40" s="9">
        <v>44927</v>
      </c>
      <c r="L40" s="6" t="s">
        <v>45</v>
      </c>
      <c r="M40" s="8">
        <v>448406</v>
      </c>
      <c r="N40" s="8">
        <v>0</v>
      </c>
      <c r="O40" s="8">
        <v>0</v>
      </c>
      <c r="P40" s="8">
        <v>448406</v>
      </c>
      <c r="Q40" s="7" t="s">
        <v>925</v>
      </c>
    </row>
    <row r="41" spans="1:17" ht="45" x14ac:dyDescent="0.25">
      <c r="A41" s="6">
        <v>16359</v>
      </c>
      <c r="B41" s="6">
        <v>2021</v>
      </c>
      <c r="C41" s="7" t="s">
        <v>226</v>
      </c>
      <c r="D41" s="7" t="s">
        <v>905</v>
      </c>
      <c r="E41" s="7" t="s">
        <v>908</v>
      </c>
      <c r="F41" s="7" t="s">
        <v>41</v>
      </c>
      <c r="G41" s="7" t="s">
        <v>41</v>
      </c>
      <c r="H41" s="7" t="s">
        <v>965</v>
      </c>
      <c r="I41" s="8">
        <v>225000</v>
      </c>
      <c r="J41" s="9">
        <v>44197</v>
      </c>
      <c r="K41" s="9">
        <v>44927</v>
      </c>
      <c r="L41" s="6" t="s">
        <v>45</v>
      </c>
      <c r="M41" s="8">
        <v>225000</v>
      </c>
      <c r="N41" s="8">
        <v>0</v>
      </c>
      <c r="O41" s="8">
        <v>0</v>
      </c>
      <c r="P41" s="8">
        <v>225000</v>
      </c>
      <c r="Q41" s="7" t="s">
        <v>925</v>
      </c>
    </row>
    <row r="42" spans="1:17" ht="45" x14ac:dyDescent="0.25">
      <c r="A42" s="6">
        <v>16360</v>
      </c>
      <c r="B42" s="6">
        <v>2021</v>
      </c>
      <c r="C42" s="7" t="s">
        <v>226</v>
      </c>
      <c r="D42" s="7" t="s">
        <v>905</v>
      </c>
      <c r="E42" s="7" t="s">
        <v>908</v>
      </c>
      <c r="F42" s="7" t="s">
        <v>41</v>
      </c>
      <c r="G42" s="7" t="s">
        <v>41</v>
      </c>
      <c r="H42" s="7" t="s">
        <v>966</v>
      </c>
      <c r="I42" s="8">
        <v>810656</v>
      </c>
      <c r="J42" s="9">
        <v>44197</v>
      </c>
      <c r="K42" s="9">
        <v>44927</v>
      </c>
      <c r="L42" s="6" t="s">
        <v>45</v>
      </c>
      <c r="M42" s="8">
        <v>810656</v>
      </c>
      <c r="N42" s="8">
        <v>0</v>
      </c>
      <c r="O42" s="8">
        <v>0</v>
      </c>
      <c r="P42" s="8">
        <v>810656</v>
      </c>
      <c r="Q42" s="7" t="s">
        <v>925</v>
      </c>
    </row>
    <row r="43" spans="1:17" ht="45" x14ac:dyDescent="0.25">
      <c r="A43" s="6">
        <v>11779</v>
      </c>
      <c r="B43" s="6">
        <v>2021</v>
      </c>
      <c r="C43" s="7" t="s">
        <v>226</v>
      </c>
      <c r="D43" s="7" t="s">
        <v>905</v>
      </c>
      <c r="E43" s="7" t="s">
        <v>967</v>
      </c>
      <c r="F43" s="7" t="s">
        <v>41</v>
      </c>
      <c r="G43" s="7" t="s">
        <v>41</v>
      </c>
      <c r="H43" s="7" t="s">
        <v>968</v>
      </c>
      <c r="I43" s="8">
        <v>166900</v>
      </c>
      <c r="J43" s="9">
        <v>44197</v>
      </c>
      <c r="K43" s="9">
        <v>44927</v>
      </c>
      <c r="L43" s="6" t="s">
        <v>45</v>
      </c>
      <c r="M43" s="8">
        <v>166900</v>
      </c>
      <c r="N43" s="8">
        <v>0</v>
      </c>
      <c r="O43" s="8">
        <v>0</v>
      </c>
      <c r="P43" s="8">
        <v>166900</v>
      </c>
      <c r="Q43" s="7" t="s">
        <v>969</v>
      </c>
    </row>
    <row r="44" spans="1:17" ht="60" x14ac:dyDescent="0.25">
      <c r="A44" s="6">
        <v>18619</v>
      </c>
      <c r="B44" s="6">
        <v>2021</v>
      </c>
      <c r="C44" s="7" t="s">
        <v>302</v>
      </c>
      <c r="D44" s="7" t="s">
        <v>917</v>
      </c>
      <c r="E44" s="7" t="s">
        <v>457</v>
      </c>
      <c r="F44" s="7" t="s">
        <v>41</v>
      </c>
      <c r="G44" s="7" t="s">
        <v>41</v>
      </c>
      <c r="H44" s="7" t="s">
        <v>970</v>
      </c>
      <c r="I44" s="8">
        <v>4574538</v>
      </c>
      <c r="J44" s="9">
        <v>44470</v>
      </c>
      <c r="K44" s="9">
        <v>45200</v>
      </c>
      <c r="L44" s="6" t="s">
        <v>45</v>
      </c>
      <c r="M44" s="8">
        <v>4382918</v>
      </c>
      <c r="N44" s="8">
        <v>0</v>
      </c>
      <c r="O44" s="8">
        <v>191620</v>
      </c>
      <c r="P44" s="8">
        <v>4574538</v>
      </c>
      <c r="Q44" s="7" t="s">
        <v>925</v>
      </c>
    </row>
    <row r="45" spans="1:17" ht="60" x14ac:dyDescent="0.25">
      <c r="A45" s="6">
        <v>18620</v>
      </c>
      <c r="B45" s="6">
        <v>2021</v>
      </c>
      <c r="C45" s="7" t="s">
        <v>302</v>
      </c>
      <c r="D45" s="7" t="s">
        <v>917</v>
      </c>
      <c r="E45" s="7" t="s">
        <v>457</v>
      </c>
      <c r="F45" s="7" t="s">
        <v>41</v>
      </c>
      <c r="G45" s="7" t="s">
        <v>41</v>
      </c>
      <c r="H45" s="7" t="s">
        <v>971</v>
      </c>
      <c r="I45" s="8">
        <v>1067000</v>
      </c>
      <c r="J45" s="9">
        <v>44470</v>
      </c>
      <c r="K45" s="9">
        <v>45200</v>
      </c>
      <c r="L45" s="6" t="s">
        <v>45</v>
      </c>
      <c r="M45" s="8">
        <v>1067000</v>
      </c>
      <c r="N45" s="8">
        <v>0</v>
      </c>
      <c r="O45" s="8">
        <v>0</v>
      </c>
      <c r="P45" s="8">
        <v>1067000</v>
      </c>
      <c r="Q45" s="7" t="s">
        <v>925</v>
      </c>
    </row>
    <row r="46" spans="1:17" ht="60" x14ac:dyDescent="0.25">
      <c r="A46" s="6">
        <v>18621</v>
      </c>
      <c r="B46" s="6">
        <v>2021</v>
      </c>
      <c r="C46" s="7" t="s">
        <v>302</v>
      </c>
      <c r="D46" s="7" t="s">
        <v>917</v>
      </c>
      <c r="E46" s="7" t="s">
        <v>457</v>
      </c>
      <c r="F46" s="7" t="s">
        <v>41</v>
      </c>
      <c r="G46" s="7" t="s">
        <v>41</v>
      </c>
      <c r="H46" s="7" t="s">
        <v>972</v>
      </c>
      <c r="I46" s="8">
        <v>1622593</v>
      </c>
      <c r="J46" s="9">
        <v>44470</v>
      </c>
      <c r="K46" s="9">
        <v>45200</v>
      </c>
      <c r="L46" s="6" t="s">
        <v>45</v>
      </c>
      <c r="M46" s="8">
        <v>1143543</v>
      </c>
      <c r="N46" s="8">
        <v>0</v>
      </c>
      <c r="O46" s="8">
        <v>479050</v>
      </c>
      <c r="P46" s="8">
        <v>1622593</v>
      </c>
      <c r="Q46" s="7" t="s">
        <v>925</v>
      </c>
    </row>
    <row r="47" spans="1:17" ht="60" x14ac:dyDescent="0.25">
      <c r="A47" s="6">
        <v>18622</v>
      </c>
      <c r="B47" s="6">
        <v>2022</v>
      </c>
      <c r="C47" s="7" t="s">
        <v>302</v>
      </c>
      <c r="D47" s="7" t="s">
        <v>917</v>
      </c>
      <c r="E47" s="7" t="s">
        <v>457</v>
      </c>
      <c r="F47" s="7" t="s">
        <v>41</v>
      </c>
      <c r="G47" s="7" t="s">
        <v>41</v>
      </c>
      <c r="H47" s="7" t="s">
        <v>973</v>
      </c>
      <c r="I47" s="8">
        <v>4678176</v>
      </c>
      <c r="J47" s="9">
        <v>44835</v>
      </c>
      <c r="K47" s="9">
        <v>45566</v>
      </c>
      <c r="L47" s="6" t="s">
        <v>45</v>
      </c>
      <c r="M47" s="8">
        <v>4480797</v>
      </c>
      <c r="N47" s="8">
        <v>0</v>
      </c>
      <c r="O47" s="8">
        <v>197379</v>
      </c>
      <c r="P47" s="8">
        <v>4678176</v>
      </c>
      <c r="Q47" s="7" t="s">
        <v>925</v>
      </c>
    </row>
    <row r="48" spans="1:17" ht="60" x14ac:dyDescent="0.25">
      <c r="A48" s="6">
        <v>18623</v>
      </c>
      <c r="B48" s="6">
        <v>2022</v>
      </c>
      <c r="C48" s="7" t="s">
        <v>302</v>
      </c>
      <c r="D48" s="7" t="s">
        <v>917</v>
      </c>
      <c r="E48" s="7" t="s">
        <v>457</v>
      </c>
      <c r="F48" s="7" t="s">
        <v>41</v>
      </c>
      <c r="G48" s="7" t="s">
        <v>41</v>
      </c>
      <c r="H48" s="7" t="s">
        <v>974</v>
      </c>
      <c r="I48" s="8">
        <v>1099010</v>
      </c>
      <c r="J48" s="9">
        <v>44835</v>
      </c>
      <c r="K48" s="9">
        <v>45566</v>
      </c>
      <c r="L48" s="6" t="s">
        <v>45</v>
      </c>
      <c r="M48" s="8">
        <v>1099010</v>
      </c>
      <c r="N48" s="8">
        <v>0</v>
      </c>
      <c r="O48" s="8">
        <v>0</v>
      </c>
      <c r="P48" s="8">
        <v>1099010</v>
      </c>
      <c r="Q48" s="7" t="s">
        <v>925</v>
      </c>
    </row>
    <row r="49" spans="1:17" ht="60" x14ac:dyDescent="0.25">
      <c r="A49" s="6">
        <v>18624</v>
      </c>
      <c r="B49" s="6">
        <v>2022</v>
      </c>
      <c r="C49" s="7" t="s">
        <v>302</v>
      </c>
      <c r="D49" s="7" t="s">
        <v>917</v>
      </c>
      <c r="E49" s="7" t="s">
        <v>457</v>
      </c>
      <c r="F49" s="7" t="s">
        <v>41</v>
      </c>
      <c r="G49" s="7" t="s">
        <v>41</v>
      </c>
      <c r="H49" s="7" t="s">
        <v>975</v>
      </c>
      <c r="I49" s="8">
        <v>1671872</v>
      </c>
      <c r="J49" s="9">
        <v>44835</v>
      </c>
      <c r="K49" s="9">
        <v>45566</v>
      </c>
      <c r="L49" s="6" t="s">
        <v>45</v>
      </c>
      <c r="M49" s="8">
        <v>1178424</v>
      </c>
      <c r="N49" s="8">
        <v>0</v>
      </c>
      <c r="O49" s="8">
        <v>493448</v>
      </c>
      <c r="P49" s="8">
        <v>1671872</v>
      </c>
      <c r="Q49" s="7" t="s">
        <v>925</v>
      </c>
    </row>
    <row r="50" spans="1:17" ht="60" x14ac:dyDescent="0.25">
      <c r="A50" s="6">
        <v>18625</v>
      </c>
      <c r="B50" s="6">
        <v>2023</v>
      </c>
      <c r="C50" s="7" t="s">
        <v>302</v>
      </c>
      <c r="D50" s="7" t="s">
        <v>917</v>
      </c>
      <c r="E50" s="7" t="s">
        <v>457</v>
      </c>
      <c r="F50" s="7" t="s">
        <v>41</v>
      </c>
      <c r="G50" s="7" t="s">
        <v>41</v>
      </c>
      <c r="H50" s="7" t="s">
        <v>976</v>
      </c>
      <c r="I50" s="8">
        <v>4784788</v>
      </c>
      <c r="J50" s="9">
        <v>45200</v>
      </c>
      <c r="K50" s="9">
        <v>45931</v>
      </c>
      <c r="L50" s="6" t="s">
        <v>45</v>
      </c>
      <c r="M50" s="8">
        <v>4581490</v>
      </c>
      <c r="N50" s="8">
        <v>0</v>
      </c>
      <c r="O50" s="8">
        <v>203298</v>
      </c>
      <c r="P50" s="8">
        <v>4784788</v>
      </c>
      <c r="Q50" s="7" t="s">
        <v>925</v>
      </c>
    </row>
    <row r="51" spans="1:17" ht="60" x14ac:dyDescent="0.25">
      <c r="A51" s="6">
        <v>18626</v>
      </c>
      <c r="B51" s="6">
        <v>2023</v>
      </c>
      <c r="C51" s="7" t="s">
        <v>302</v>
      </c>
      <c r="D51" s="7" t="s">
        <v>917</v>
      </c>
      <c r="E51" s="7" t="s">
        <v>457</v>
      </c>
      <c r="F51" s="7" t="s">
        <v>41</v>
      </c>
      <c r="G51" s="7" t="s">
        <v>41</v>
      </c>
      <c r="H51" s="7" t="s">
        <v>977</v>
      </c>
      <c r="I51" s="8">
        <v>1131982</v>
      </c>
      <c r="J51" s="9">
        <v>45200</v>
      </c>
      <c r="K51" s="9">
        <v>45931</v>
      </c>
      <c r="L51" s="6" t="s">
        <v>45</v>
      </c>
      <c r="M51" s="8">
        <v>1131982</v>
      </c>
      <c r="N51" s="8">
        <v>0</v>
      </c>
      <c r="O51" s="8">
        <v>0</v>
      </c>
      <c r="P51" s="8">
        <v>1131982</v>
      </c>
      <c r="Q51" s="7" t="s">
        <v>925</v>
      </c>
    </row>
    <row r="52" spans="1:17" ht="60" x14ac:dyDescent="0.25">
      <c r="A52" s="6">
        <v>18627</v>
      </c>
      <c r="B52" s="6">
        <v>2023</v>
      </c>
      <c r="C52" s="7" t="s">
        <v>302</v>
      </c>
      <c r="D52" s="7" t="s">
        <v>917</v>
      </c>
      <c r="E52" s="7" t="s">
        <v>457</v>
      </c>
      <c r="F52" s="7" t="s">
        <v>41</v>
      </c>
      <c r="G52" s="7" t="s">
        <v>41</v>
      </c>
      <c r="H52" s="7" t="s">
        <v>978</v>
      </c>
      <c r="I52" s="8">
        <v>1916405</v>
      </c>
      <c r="J52" s="9">
        <v>45200</v>
      </c>
      <c r="K52" s="9">
        <v>45931</v>
      </c>
      <c r="L52" s="6" t="s">
        <v>45</v>
      </c>
      <c r="M52" s="8">
        <v>1408160</v>
      </c>
      <c r="N52" s="8">
        <v>0</v>
      </c>
      <c r="O52" s="8">
        <v>508245</v>
      </c>
      <c r="P52" s="8">
        <v>1916405</v>
      </c>
      <c r="Q52" s="7" t="s">
        <v>925</v>
      </c>
    </row>
    <row r="53" spans="1:17" ht="60" x14ac:dyDescent="0.25">
      <c r="A53" s="6">
        <v>18628</v>
      </c>
      <c r="B53" s="6">
        <v>2024</v>
      </c>
      <c r="C53" s="7" t="s">
        <v>302</v>
      </c>
      <c r="D53" s="7" t="s">
        <v>917</v>
      </c>
      <c r="E53" s="7" t="s">
        <v>457</v>
      </c>
      <c r="F53" s="7" t="s">
        <v>41</v>
      </c>
      <c r="G53" s="7" t="s">
        <v>41</v>
      </c>
      <c r="H53" s="7" t="s">
        <v>979</v>
      </c>
      <c r="I53" s="8">
        <v>4894636</v>
      </c>
      <c r="J53" s="9">
        <v>45566</v>
      </c>
      <c r="K53" s="9">
        <v>46296</v>
      </c>
      <c r="L53" s="6" t="s">
        <v>45</v>
      </c>
      <c r="M53" s="8">
        <v>4685241</v>
      </c>
      <c r="N53" s="8">
        <v>0</v>
      </c>
      <c r="O53" s="8">
        <v>209395</v>
      </c>
      <c r="P53" s="8">
        <v>4894636</v>
      </c>
      <c r="Q53" s="7" t="s">
        <v>925</v>
      </c>
    </row>
    <row r="54" spans="1:17" ht="60" x14ac:dyDescent="0.25">
      <c r="A54" s="6">
        <v>18629</v>
      </c>
      <c r="B54" s="6">
        <v>2024</v>
      </c>
      <c r="C54" s="7" t="s">
        <v>302</v>
      </c>
      <c r="D54" s="7" t="s">
        <v>917</v>
      </c>
      <c r="E54" s="7" t="s">
        <v>457</v>
      </c>
      <c r="F54" s="7" t="s">
        <v>41</v>
      </c>
      <c r="G54" s="7" t="s">
        <v>41</v>
      </c>
      <c r="H54" s="7" t="s">
        <v>980</v>
      </c>
      <c r="I54" s="8">
        <v>1165941</v>
      </c>
      <c r="J54" s="9">
        <v>45566</v>
      </c>
      <c r="K54" s="9">
        <v>46296</v>
      </c>
      <c r="L54" s="6" t="s">
        <v>45</v>
      </c>
      <c r="M54" s="8">
        <v>1165941</v>
      </c>
      <c r="N54" s="8">
        <v>0</v>
      </c>
      <c r="O54" s="8">
        <v>0</v>
      </c>
      <c r="P54" s="8">
        <v>1165941</v>
      </c>
      <c r="Q54" s="7" t="s">
        <v>925</v>
      </c>
    </row>
    <row r="55" spans="1:17" ht="60" x14ac:dyDescent="0.25">
      <c r="A55" s="6">
        <v>18630</v>
      </c>
      <c r="B55" s="6">
        <v>2024</v>
      </c>
      <c r="C55" s="7" t="s">
        <v>302</v>
      </c>
      <c r="D55" s="7" t="s">
        <v>917</v>
      </c>
      <c r="E55" s="7" t="s">
        <v>457</v>
      </c>
      <c r="F55" s="7" t="s">
        <v>41</v>
      </c>
      <c r="G55" s="7" t="s">
        <v>41</v>
      </c>
      <c r="H55" s="7" t="s">
        <v>981</v>
      </c>
      <c r="I55" s="8">
        <v>1931647</v>
      </c>
      <c r="J55" s="9">
        <v>45566</v>
      </c>
      <c r="K55" s="9">
        <v>46296</v>
      </c>
      <c r="L55" s="6" t="s">
        <v>45</v>
      </c>
      <c r="M55" s="8">
        <v>1408160</v>
      </c>
      <c r="N55" s="8">
        <v>0</v>
      </c>
      <c r="O55" s="8">
        <v>523487</v>
      </c>
      <c r="P55" s="8">
        <v>1931647</v>
      </c>
      <c r="Q55" s="7" t="s">
        <v>925</v>
      </c>
    </row>
    <row r="56" spans="1:17" ht="30" x14ac:dyDescent="0.25">
      <c r="A56" s="6">
        <v>18008</v>
      </c>
      <c r="B56" s="6">
        <v>2021</v>
      </c>
      <c r="C56" s="7" t="s">
        <v>302</v>
      </c>
      <c r="D56" s="7" t="s">
        <v>461</v>
      </c>
      <c r="E56" s="7" t="s">
        <v>709</v>
      </c>
      <c r="F56" s="7" t="s">
        <v>41</v>
      </c>
      <c r="G56" s="7" t="s">
        <v>41</v>
      </c>
      <c r="H56" s="7" t="s">
        <v>982</v>
      </c>
      <c r="I56" s="8">
        <v>10287335</v>
      </c>
      <c r="J56" s="9">
        <v>44228</v>
      </c>
      <c r="K56" s="9">
        <v>45536</v>
      </c>
      <c r="L56" s="6" t="s">
        <v>45</v>
      </c>
      <c r="M56" s="8">
        <v>8229868</v>
      </c>
      <c r="N56" s="8">
        <v>0</v>
      </c>
      <c r="O56" s="8">
        <v>2057467</v>
      </c>
      <c r="P56" s="8">
        <v>10287335</v>
      </c>
      <c r="Q56" s="7" t="s">
        <v>925</v>
      </c>
    </row>
    <row r="57" spans="1:17" ht="30" x14ac:dyDescent="0.25">
      <c r="A57" s="6">
        <v>18001</v>
      </c>
      <c r="B57" s="6">
        <v>2021</v>
      </c>
      <c r="C57" s="7" t="s">
        <v>302</v>
      </c>
      <c r="D57" s="7" t="s">
        <v>461</v>
      </c>
      <c r="E57" s="7" t="s">
        <v>709</v>
      </c>
      <c r="F57" s="7" t="s">
        <v>41</v>
      </c>
      <c r="G57" s="7" t="s">
        <v>41</v>
      </c>
      <c r="H57" s="7" t="s">
        <v>983</v>
      </c>
      <c r="I57" s="8">
        <v>81786630</v>
      </c>
      <c r="J57" s="9">
        <v>44228</v>
      </c>
      <c r="K57" s="9">
        <v>45536</v>
      </c>
      <c r="L57" s="6" t="s">
        <v>45</v>
      </c>
      <c r="M57" s="8">
        <v>65429304</v>
      </c>
      <c r="N57" s="8">
        <v>0</v>
      </c>
      <c r="O57" s="8">
        <v>16357326</v>
      </c>
      <c r="P57" s="8">
        <v>81786630</v>
      </c>
      <c r="Q57" s="7" t="s">
        <v>925</v>
      </c>
    </row>
    <row r="58" spans="1:17" ht="30" x14ac:dyDescent="0.25">
      <c r="A58" s="6">
        <v>11810</v>
      </c>
      <c r="B58" s="6">
        <v>2021</v>
      </c>
      <c r="C58" s="7" t="s">
        <v>302</v>
      </c>
      <c r="D58" s="7" t="s">
        <v>461</v>
      </c>
      <c r="E58" s="7" t="s">
        <v>709</v>
      </c>
      <c r="F58" s="7" t="s">
        <v>41</v>
      </c>
      <c r="G58" s="7" t="s">
        <v>41</v>
      </c>
      <c r="H58" s="7" t="s">
        <v>984</v>
      </c>
      <c r="I58" s="8">
        <v>10287335</v>
      </c>
      <c r="J58" s="9">
        <v>44317</v>
      </c>
      <c r="K58" s="9">
        <v>44695</v>
      </c>
      <c r="L58" s="6" t="s">
        <v>45</v>
      </c>
      <c r="M58" s="8">
        <v>8229868</v>
      </c>
      <c r="N58" s="8">
        <v>0</v>
      </c>
      <c r="O58" s="8">
        <v>2057467</v>
      </c>
      <c r="P58" s="8">
        <v>10287335</v>
      </c>
      <c r="Q58" s="7" t="s">
        <v>925</v>
      </c>
    </row>
    <row r="59" spans="1:17" ht="30" x14ac:dyDescent="0.25">
      <c r="A59" s="6">
        <v>11754</v>
      </c>
      <c r="B59" s="6">
        <v>2021</v>
      </c>
      <c r="C59" s="7" t="s">
        <v>302</v>
      </c>
      <c r="D59" s="7" t="s">
        <v>461</v>
      </c>
      <c r="E59" s="7" t="s">
        <v>709</v>
      </c>
      <c r="F59" s="7" t="s">
        <v>41</v>
      </c>
      <c r="G59" s="7" t="s">
        <v>41</v>
      </c>
      <c r="H59" s="7" t="s">
        <v>985</v>
      </c>
      <c r="I59" s="8">
        <v>81786630</v>
      </c>
      <c r="J59" s="9">
        <v>44331</v>
      </c>
      <c r="K59" s="9">
        <v>45059</v>
      </c>
      <c r="L59" s="6" t="s">
        <v>45</v>
      </c>
      <c r="M59" s="8">
        <v>65429304</v>
      </c>
      <c r="N59" s="8">
        <v>0</v>
      </c>
      <c r="O59" s="8">
        <v>16357326</v>
      </c>
      <c r="P59" s="8">
        <v>81786630</v>
      </c>
      <c r="Q59" s="7" t="s">
        <v>925</v>
      </c>
    </row>
    <row r="60" spans="1:17" ht="30" x14ac:dyDescent="0.25">
      <c r="A60" s="6">
        <v>18148</v>
      </c>
      <c r="B60" s="6">
        <v>2021</v>
      </c>
      <c r="C60" s="7" t="s">
        <v>302</v>
      </c>
      <c r="D60" s="7" t="s">
        <v>461</v>
      </c>
      <c r="E60" s="7" t="s">
        <v>709</v>
      </c>
      <c r="F60" s="7" t="s">
        <v>41</v>
      </c>
      <c r="G60" s="7" t="s">
        <v>41</v>
      </c>
      <c r="H60" s="7" t="s">
        <v>986</v>
      </c>
      <c r="I60" s="8">
        <v>329751</v>
      </c>
      <c r="J60" s="9">
        <v>44075</v>
      </c>
      <c r="K60" s="9">
        <v>44805</v>
      </c>
      <c r="L60" s="6" t="s">
        <v>45</v>
      </c>
      <c r="M60" s="8">
        <v>329751</v>
      </c>
      <c r="N60" s="8">
        <v>0</v>
      </c>
      <c r="O60" s="8">
        <v>0</v>
      </c>
      <c r="P60" s="8">
        <v>329751</v>
      </c>
      <c r="Q60" s="7" t="s">
        <v>952</v>
      </c>
    </row>
    <row r="61" spans="1:17" ht="30" x14ac:dyDescent="0.25">
      <c r="A61" s="6">
        <v>18149</v>
      </c>
      <c r="B61" s="6">
        <v>2021</v>
      </c>
      <c r="C61" s="7" t="s">
        <v>302</v>
      </c>
      <c r="D61" s="7" t="s">
        <v>461</v>
      </c>
      <c r="E61" s="7" t="s">
        <v>709</v>
      </c>
      <c r="F61" s="7" t="s">
        <v>41</v>
      </c>
      <c r="G61" s="7" t="s">
        <v>41</v>
      </c>
      <c r="H61" s="7" t="s">
        <v>987</v>
      </c>
      <c r="I61" s="8">
        <v>8527728</v>
      </c>
      <c r="J61" s="9">
        <v>44075</v>
      </c>
      <c r="K61" s="9">
        <v>44829</v>
      </c>
      <c r="L61" s="6" t="s">
        <v>45</v>
      </c>
      <c r="M61" s="8">
        <v>6822182</v>
      </c>
      <c r="N61" s="8">
        <v>0</v>
      </c>
      <c r="O61" s="8">
        <v>1705546</v>
      </c>
      <c r="P61" s="8" t="s">
        <v>988</v>
      </c>
      <c r="Q61" s="7" t="s">
        <v>989</v>
      </c>
    </row>
    <row r="62" spans="1:17" ht="30" x14ac:dyDescent="0.25">
      <c r="A62" s="6">
        <v>11812</v>
      </c>
      <c r="B62" s="6">
        <v>2021</v>
      </c>
      <c r="C62" s="7" t="s">
        <v>302</v>
      </c>
      <c r="D62" s="7" t="s">
        <v>461</v>
      </c>
      <c r="E62" s="7" t="s">
        <v>709</v>
      </c>
      <c r="F62" s="7" t="s">
        <v>41</v>
      </c>
      <c r="G62" s="7" t="s">
        <v>41</v>
      </c>
      <c r="H62" s="7" t="s">
        <v>990</v>
      </c>
      <c r="I62" s="8">
        <v>8527728</v>
      </c>
      <c r="J62" s="9">
        <v>44323</v>
      </c>
      <c r="K62" s="9">
        <v>45170</v>
      </c>
      <c r="L62" s="6" t="s">
        <v>45</v>
      </c>
      <c r="M62" s="8">
        <v>6822182</v>
      </c>
      <c r="N62" s="8">
        <v>0</v>
      </c>
      <c r="O62" s="8">
        <v>1705546</v>
      </c>
      <c r="P62" s="8">
        <v>8527728</v>
      </c>
      <c r="Q62" s="7" t="s">
        <v>989</v>
      </c>
    </row>
    <row r="63" spans="1:17" ht="30" x14ac:dyDescent="0.25">
      <c r="A63" s="6">
        <v>18237</v>
      </c>
      <c r="B63" s="6">
        <v>2021</v>
      </c>
      <c r="C63" s="7" t="s">
        <v>302</v>
      </c>
      <c r="D63" s="7" t="s">
        <v>461</v>
      </c>
      <c r="E63" s="7" t="s">
        <v>709</v>
      </c>
      <c r="F63" s="7" t="s">
        <v>41</v>
      </c>
      <c r="G63" s="7" t="s">
        <v>41</v>
      </c>
      <c r="H63" s="7" t="s">
        <v>991</v>
      </c>
      <c r="I63" s="8">
        <v>11929677</v>
      </c>
      <c r="J63" s="9">
        <v>44075</v>
      </c>
      <c r="K63" s="9">
        <v>44829</v>
      </c>
      <c r="L63" s="6" t="s">
        <v>45</v>
      </c>
      <c r="M63" s="8">
        <v>9543741</v>
      </c>
      <c r="N63" s="8">
        <v>0</v>
      </c>
      <c r="O63" s="8">
        <v>2385936</v>
      </c>
      <c r="P63" s="8">
        <v>11929677</v>
      </c>
      <c r="Q63" s="7" t="s">
        <v>969</v>
      </c>
    </row>
    <row r="64" spans="1:17" ht="30" x14ac:dyDescent="0.25">
      <c r="A64" s="6">
        <v>15264</v>
      </c>
      <c r="B64" s="6">
        <v>2021</v>
      </c>
      <c r="C64" s="7" t="s">
        <v>302</v>
      </c>
      <c r="D64" s="7" t="s">
        <v>461</v>
      </c>
      <c r="E64" s="7" t="s">
        <v>709</v>
      </c>
      <c r="F64" s="7" t="s">
        <v>41</v>
      </c>
      <c r="G64" s="7" t="s">
        <v>41</v>
      </c>
      <c r="H64" s="7" t="s">
        <v>992</v>
      </c>
      <c r="I64" s="8">
        <v>14829748</v>
      </c>
      <c r="J64" s="9">
        <v>44075</v>
      </c>
      <c r="K64" s="9">
        <v>44829</v>
      </c>
      <c r="L64" s="6" t="s">
        <v>45</v>
      </c>
      <c r="M64" s="8">
        <v>11863799</v>
      </c>
      <c r="N64" s="8">
        <v>0</v>
      </c>
      <c r="O64" s="8">
        <v>2965949</v>
      </c>
      <c r="P64" s="8">
        <v>14829748</v>
      </c>
      <c r="Q64" s="7" t="s">
        <v>969</v>
      </c>
    </row>
    <row r="65" spans="1:17" ht="30" x14ac:dyDescent="0.25">
      <c r="A65" s="6">
        <v>16246</v>
      </c>
      <c r="B65" s="6">
        <v>2021</v>
      </c>
      <c r="C65" s="7" t="s">
        <v>302</v>
      </c>
      <c r="D65" s="7" t="s">
        <v>461</v>
      </c>
      <c r="E65" s="7" t="s">
        <v>918</v>
      </c>
      <c r="F65" s="7" t="s">
        <v>919</v>
      </c>
      <c r="G65" s="7"/>
      <c r="H65" s="7" t="s">
        <v>993</v>
      </c>
      <c r="I65" s="8">
        <v>7317848</v>
      </c>
      <c r="J65" s="9">
        <v>44099</v>
      </c>
      <c r="K65" s="9">
        <v>44829</v>
      </c>
      <c r="L65" s="6" t="s">
        <v>45</v>
      </c>
      <c r="M65" s="8">
        <v>7317848</v>
      </c>
      <c r="N65" s="8">
        <v>0</v>
      </c>
      <c r="O65" s="8">
        <v>0</v>
      </c>
      <c r="P65" s="8">
        <v>7317848</v>
      </c>
      <c r="Q65" s="7" t="s">
        <v>969</v>
      </c>
    </row>
    <row r="66" spans="1:17" ht="45" x14ac:dyDescent="0.25">
      <c r="A66" s="6">
        <v>11735</v>
      </c>
      <c r="B66" s="6">
        <v>2021</v>
      </c>
      <c r="C66" s="7" t="s">
        <v>302</v>
      </c>
      <c r="D66" s="7" t="s">
        <v>461</v>
      </c>
      <c r="E66" s="7" t="s">
        <v>994</v>
      </c>
      <c r="F66" s="7" t="s">
        <v>995</v>
      </c>
      <c r="G66" s="7" t="s">
        <v>477</v>
      </c>
      <c r="H66" s="7" t="s">
        <v>996</v>
      </c>
      <c r="I66" s="8">
        <v>7252869</v>
      </c>
      <c r="J66" s="9">
        <v>44197</v>
      </c>
      <c r="K66" s="9">
        <v>44834</v>
      </c>
      <c r="L66" s="6" t="s">
        <v>45</v>
      </c>
      <c r="M66" s="8">
        <v>5802295</v>
      </c>
      <c r="N66" s="8">
        <v>0</v>
      </c>
      <c r="O66" s="8">
        <v>1450574</v>
      </c>
      <c r="P66" s="8">
        <v>7252869</v>
      </c>
      <c r="Q66" s="7" t="s">
        <v>997</v>
      </c>
    </row>
    <row r="67" spans="1:17" ht="30" x14ac:dyDescent="0.25">
      <c r="A67" s="6">
        <v>18153</v>
      </c>
      <c r="B67" s="6">
        <v>2021</v>
      </c>
      <c r="C67" s="7" t="s">
        <v>302</v>
      </c>
      <c r="D67" s="7" t="s">
        <v>461</v>
      </c>
      <c r="E67" s="7" t="s">
        <v>709</v>
      </c>
      <c r="F67" s="7" t="s">
        <v>41</v>
      </c>
      <c r="G67" s="7" t="s">
        <v>41</v>
      </c>
      <c r="H67" s="7" t="s">
        <v>998</v>
      </c>
      <c r="I67" s="8">
        <v>6822182</v>
      </c>
      <c r="J67" s="9">
        <v>44228</v>
      </c>
      <c r="K67" s="9">
        <v>45536</v>
      </c>
      <c r="L67" s="6" t="s">
        <v>45</v>
      </c>
      <c r="M67" s="8">
        <v>6822182</v>
      </c>
      <c r="N67" s="8">
        <v>0</v>
      </c>
      <c r="O67" s="8">
        <v>1705546</v>
      </c>
      <c r="P67" s="8">
        <v>8527728</v>
      </c>
      <c r="Q67" s="7" t="s">
        <v>989</v>
      </c>
    </row>
    <row r="68" spans="1:17" ht="30" x14ac:dyDescent="0.25">
      <c r="A68" s="6">
        <v>11745</v>
      </c>
      <c r="B68" s="6">
        <v>2021</v>
      </c>
      <c r="C68" s="7" t="s">
        <v>302</v>
      </c>
      <c r="D68" s="7" t="s">
        <v>461</v>
      </c>
      <c r="E68" s="7" t="s">
        <v>904</v>
      </c>
      <c r="F68" s="7" t="s">
        <v>519</v>
      </c>
      <c r="G68" s="7" t="s">
        <v>194</v>
      </c>
      <c r="H68" s="7" t="s">
        <v>915</v>
      </c>
      <c r="I68" s="8">
        <v>9429587</v>
      </c>
      <c r="J68" s="9" t="s">
        <v>999</v>
      </c>
      <c r="K68" s="9">
        <v>44464</v>
      </c>
      <c r="L68" s="6" t="s">
        <v>45</v>
      </c>
      <c r="M68" s="8">
        <v>7543669</v>
      </c>
      <c r="N68" s="8">
        <v>0</v>
      </c>
      <c r="O68" s="8">
        <v>1885918</v>
      </c>
      <c r="P68" s="8">
        <v>9429587</v>
      </c>
      <c r="Q68" s="7" t="s">
        <v>969</v>
      </c>
    </row>
    <row r="69" spans="1:17" ht="30" x14ac:dyDescent="0.25">
      <c r="A69" s="6">
        <v>11811</v>
      </c>
      <c r="B69" s="6">
        <v>2022</v>
      </c>
      <c r="C69" s="7" t="s">
        <v>302</v>
      </c>
      <c r="D69" s="7" t="s">
        <v>461</v>
      </c>
      <c r="E69" s="7" t="s">
        <v>709</v>
      </c>
      <c r="F69" s="7" t="s">
        <v>41</v>
      </c>
      <c r="G69" s="7" t="s">
        <v>41</v>
      </c>
      <c r="H69" s="7" t="s">
        <v>1000</v>
      </c>
      <c r="I69" s="8">
        <v>10287335</v>
      </c>
      <c r="J69" s="9">
        <v>44688</v>
      </c>
      <c r="K69" s="9">
        <v>45052</v>
      </c>
      <c r="L69" s="6" t="s">
        <v>45</v>
      </c>
      <c r="M69" s="8">
        <v>8229868</v>
      </c>
      <c r="N69" s="8">
        <v>0</v>
      </c>
      <c r="O69" s="8">
        <v>2057467</v>
      </c>
      <c r="P69" s="8">
        <v>10287335</v>
      </c>
      <c r="Q69" s="7" t="s">
        <v>925</v>
      </c>
    </row>
    <row r="70" spans="1:17" ht="30" x14ac:dyDescent="0.25">
      <c r="A70" s="6">
        <v>11759</v>
      </c>
      <c r="B70" s="6">
        <v>2022</v>
      </c>
      <c r="C70" s="7" t="s">
        <v>302</v>
      </c>
      <c r="D70" s="7" t="s">
        <v>461</v>
      </c>
      <c r="E70" s="7" t="s">
        <v>709</v>
      </c>
      <c r="F70" s="7" t="s">
        <v>41</v>
      </c>
      <c r="G70" s="7" t="s">
        <v>41</v>
      </c>
      <c r="H70" s="7" t="s">
        <v>1001</v>
      </c>
      <c r="I70" s="8">
        <v>81786630</v>
      </c>
      <c r="J70" s="9">
        <v>44695</v>
      </c>
      <c r="K70" s="9">
        <v>45170</v>
      </c>
      <c r="L70" s="6" t="s">
        <v>45</v>
      </c>
      <c r="M70" s="8">
        <v>65429304</v>
      </c>
      <c r="N70" s="8">
        <v>0</v>
      </c>
      <c r="O70" s="8">
        <v>16357326</v>
      </c>
      <c r="P70" s="8">
        <v>81786630</v>
      </c>
      <c r="Q70" s="7" t="s">
        <v>925</v>
      </c>
    </row>
    <row r="71" spans="1:17" ht="30" x14ac:dyDescent="0.25">
      <c r="A71" s="6">
        <v>11892</v>
      </c>
      <c r="B71" s="6">
        <v>2022</v>
      </c>
      <c r="C71" s="7" t="s">
        <v>302</v>
      </c>
      <c r="D71" s="7" t="s">
        <v>461</v>
      </c>
      <c r="E71" s="7" t="s">
        <v>709</v>
      </c>
      <c r="F71" s="7" t="s">
        <v>41</v>
      </c>
      <c r="G71" s="7" t="s">
        <v>41</v>
      </c>
      <c r="H71" s="7" t="s">
        <v>1002</v>
      </c>
      <c r="I71" s="8">
        <v>8527728</v>
      </c>
      <c r="J71" s="9">
        <v>44688</v>
      </c>
      <c r="K71" s="9">
        <v>45536</v>
      </c>
      <c r="L71" s="6" t="s">
        <v>45</v>
      </c>
      <c r="M71" s="8">
        <v>6822182</v>
      </c>
      <c r="N71" s="8">
        <v>0</v>
      </c>
      <c r="O71" s="8">
        <v>1705546</v>
      </c>
      <c r="P71" s="8">
        <v>8527728</v>
      </c>
      <c r="Q71" s="7" t="s">
        <v>989</v>
      </c>
    </row>
    <row r="72" spans="1:17" ht="30" x14ac:dyDescent="0.25">
      <c r="A72" s="6">
        <v>18009</v>
      </c>
      <c r="B72" s="6">
        <v>2023</v>
      </c>
      <c r="C72" s="7" t="s">
        <v>302</v>
      </c>
      <c r="D72" s="7" t="s">
        <v>461</v>
      </c>
      <c r="E72" s="7" t="s">
        <v>709</v>
      </c>
      <c r="F72" s="7" t="s">
        <v>41</v>
      </c>
      <c r="G72" s="7" t="s">
        <v>41</v>
      </c>
      <c r="H72" s="7" t="s">
        <v>1003</v>
      </c>
      <c r="I72" s="8">
        <v>10287335</v>
      </c>
      <c r="J72" s="9">
        <v>44593</v>
      </c>
      <c r="K72" s="9">
        <v>45901</v>
      </c>
      <c r="L72" s="6" t="s">
        <v>45</v>
      </c>
      <c r="M72" s="8">
        <v>8229868</v>
      </c>
      <c r="N72" s="8">
        <v>0</v>
      </c>
      <c r="O72" s="8">
        <v>2057467</v>
      </c>
      <c r="P72" s="8">
        <v>10287335</v>
      </c>
      <c r="Q72" s="7" t="s">
        <v>925</v>
      </c>
    </row>
    <row r="73" spans="1:17" ht="30" x14ac:dyDescent="0.25">
      <c r="A73" s="6">
        <v>18002</v>
      </c>
      <c r="B73" s="6">
        <v>2023</v>
      </c>
      <c r="C73" s="7" t="s">
        <v>302</v>
      </c>
      <c r="D73" s="7" t="s">
        <v>461</v>
      </c>
      <c r="E73" s="7" t="s">
        <v>709</v>
      </c>
      <c r="F73" s="7" t="s">
        <v>41</v>
      </c>
      <c r="G73" s="7" t="s">
        <v>41</v>
      </c>
      <c r="H73" s="7" t="s">
        <v>1004</v>
      </c>
      <c r="I73" s="8">
        <v>81786630</v>
      </c>
      <c r="J73" s="9">
        <v>44593</v>
      </c>
      <c r="K73" s="9">
        <v>45901</v>
      </c>
      <c r="L73" s="6" t="s">
        <v>45</v>
      </c>
      <c r="M73" s="8">
        <v>65429304</v>
      </c>
      <c r="N73" s="8">
        <v>0</v>
      </c>
      <c r="O73" s="8">
        <v>16357326</v>
      </c>
      <c r="P73" s="8">
        <v>81786630</v>
      </c>
      <c r="Q73" s="7" t="s">
        <v>925</v>
      </c>
    </row>
    <row r="74" spans="1:17" ht="30" x14ac:dyDescent="0.25">
      <c r="A74" s="6">
        <v>18155</v>
      </c>
      <c r="B74" s="6">
        <v>2023</v>
      </c>
      <c r="C74" s="7" t="s">
        <v>302</v>
      </c>
      <c r="D74" s="7" t="s">
        <v>461</v>
      </c>
      <c r="E74" s="7" t="s">
        <v>709</v>
      </c>
      <c r="F74" s="7" t="s">
        <v>41</v>
      </c>
      <c r="G74" s="7" t="s">
        <v>41</v>
      </c>
      <c r="H74" s="7" t="s">
        <v>1005</v>
      </c>
      <c r="I74" s="8">
        <v>8527728</v>
      </c>
      <c r="J74" s="9">
        <v>44593</v>
      </c>
      <c r="K74" s="9">
        <v>45901</v>
      </c>
      <c r="L74" s="6" t="s">
        <v>45</v>
      </c>
      <c r="M74" s="8">
        <v>6822182</v>
      </c>
      <c r="N74" s="8">
        <v>0</v>
      </c>
      <c r="O74" s="8">
        <v>1705546</v>
      </c>
      <c r="P74" s="8">
        <v>8527728</v>
      </c>
      <c r="Q74" s="7" t="s">
        <v>989</v>
      </c>
    </row>
    <row r="75" spans="1:17" ht="30" x14ac:dyDescent="0.25">
      <c r="A75" s="6">
        <v>18089</v>
      </c>
      <c r="B75" s="6">
        <v>2024</v>
      </c>
      <c r="C75" s="7" t="s">
        <v>302</v>
      </c>
      <c r="D75" s="7" t="s">
        <v>461</v>
      </c>
      <c r="E75" s="7" t="s">
        <v>709</v>
      </c>
      <c r="F75" s="7" t="s">
        <v>41</v>
      </c>
      <c r="G75" s="7" t="s">
        <v>41</v>
      </c>
      <c r="H75" s="7" t="s">
        <v>1006</v>
      </c>
      <c r="I75" s="8">
        <v>10287335</v>
      </c>
      <c r="J75" s="9">
        <v>44958</v>
      </c>
      <c r="K75" s="9">
        <v>46631</v>
      </c>
      <c r="L75" s="6" t="s">
        <v>45</v>
      </c>
      <c r="M75" s="8">
        <v>8229868</v>
      </c>
      <c r="N75" s="8">
        <v>0</v>
      </c>
      <c r="O75" s="8">
        <v>2057467</v>
      </c>
      <c r="P75" s="8">
        <v>10287335</v>
      </c>
      <c r="Q75" s="7" t="s">
        <v>925</v>
      </c>
    </row>
    <row r="76" spans="1:17" ht="30" x14ac:dyDescent="0.25">
      <c r="A76" s="6">
        <v>18003</v>
      </c>
      <c r="B76" s="6">
        <v>2024</v>
      </c>
      <c r="C76" s="7" t="s">
        <v>302</v>
      </c>
      <c r="D76" s="7" t="s">
        <v>461</v>
      </c>
      <c r="E76" s="7" t="s">
        <v>709</v>
      </c>
      <c r="F76" s="7" t="s">
        <v>41</v>
      </c>
      <c r="G76" s="7" t="s">
        <v>41</v>
      </c>
      <c r="H76" s="7" t="s">
        <v>1007</v>
      </c>
      <c r="I76" s="8">
        <v>81786630</v>
      </c>
      <c r="J76" s="9">
        <v>44958</v>
      </c>
      <c r="K76" s="9">
        <v>46631</v>
      </c>
      <c r="L76" s="6" t="s">
        <v>45</v>
      </c>
      <c r="M76" s="8">
        <v>65429304</v>
      </c>
      <c r="N76" s="8">
        <v>0</v>
      </c>
      <c r="O76" s="8">
        <v>16357326</v>
      </c>
      <c r="P76" s="8">
        <v>81786630</v>
      </c>
      <c r="Q76" s="7" t="s">
        <v>925</v>
      </c>
    </row>
    <row r="77" spans="1:17" ht="30" x14ac:dyDescent="0.25">
      <c r="A77" s="6">
        <v>18234</v>
      </c>
      <c r="B77" s="6">
        <v>2024</v>
      </c>
      <c r="C77" s="7" t="s">
        <v>302</v>
      </c>
      <c r="D77" s="7" t="s">
        <v>461</v>
      </c>
      <c r="E77" s="7" t="s">
        <v>709</v>
      </c>
      <c r="F77" s="7" t="s">
        <v>41</v>
      </c>
      <c r="G77" s="7" t="s">
        <v>41</v>
      </c>
      <c r="H77" s="7" t="s">
        <v>1008</v>
      </c>
      <c r="I77" s="8">
        <v>8527728</v>
      </c>
      <c r="J77" s="9">
        <v>44958</v>
      </c>
      <c r="K77" s="9">
        <v>46631</v>
      </c>
      <c r="L77" s="6" t="s">
        <v>45</v>
      </c>
      <c r="M77" s="8">
        <v>6822182</v>
      </c>
      <c r="N77" s="8">
        <v>0</v>
      </c>
      <c r="O77" s="8">
        <v>1705546</v>
      </c>
      <c r="P77" s="8">
        <v>8527728</v>
      </c>
      <c r="Q77" s="7" t="s">
        <v>989</v>
      </c>
    </row>
    <row r="78" spans="1:17" ht="35.25" customHeight="1" x14ac:dyDescent="0.25">
      <c r="A78" s="6">
        <v>18000</v>
      </c>
      <c r="B78" s="6">
        <v>2021</v>
      </c>
      <c r="C78" s="7" t="s">
        <v>302</v>
      </c>
      <c r="D78" s="7" t="s">
        <v>461</v>
      </c>
      <c r="E78" s="7" t="s">
        <v>709</v>
      </c>
      <c r="F78" s="7" t="s">
        <v>41</v>
      </c>
      <c r="G78" s="7" t="s">
        <v>41</v>
      </c>
      <c r="H78" s="7" t="s">
        <v>985</v>
      </c>
      <c r="I78" s="8">
        <v>81786630</v>
      </c>
      <c r="J78" s="9">
        <v>43952</v>
      </c>
      <c r="K78" s="9">
        <v>44604</v>
      </c>
      <c r="L78" s="6" t="s">
        <v>45</v>
      </c>
      <c r="M78" s="8">
        <v>65429304</v>
      </c>
      <c r="N78" s="8">
        <v>0</v>
      </c>
      <c r="O78" s="8">
        <v>16357326</v>
      </c>
      <c r="P78" s="8">
        <f>SUM(M78:O78)</f>
        <v>81786630</v>
      </c>
      <c r="Q78" s="7" t="s">
        <v>925</v>
      </c>
    </row>
    <row r="79" spans="1:17" ht="35.25" customHeight="1" x14ac:dyDescent="0.25">
      <c r="A79" s="6">
        <v>18007</v>
      </c>
      <c r="B79" s="6">
        <v>2021</v>
      </c>
      <c r="C79" s="7" t="s">
        <v>302</v>
      </c>
      <c r="D79" s="7" t="s">
        <v>461</v>
      </c>
      <c r="E79" s="7" t="s">
        <v>709</v>
      </c>
      <c r="F79" s="7" t="s">
        <v>41</v>
      </c>
      <c r="G79" s="7" t="s">
        <v>41</v>
      </c>
      <c r="H79" s="7" t="s">
        <v>1009</v>
      </c>
      <c r="I79" s="8">
        <v>10287335</v>
      </c>
      <c r="J79" s="9">
        <v>43952</v>
      </c>
      <c r="K79" s="9">
        <v>44604</v>
      </c>
      <c r="L79" s="6" t="s">
        <v>45</v>
      </c>
      <c r="M79" s="8">
        <v>8229868</v>
      </c>
      <c r="N79" s="8">
        <v>0</v>
      </c>
      <c r="O79" s="8">
        <v>2057467</v>
      </c>
      <c r="P79" s="8">
        <f>SUM(M79:O79)</f>
        <v>10287335</v>
      </c>
      <c r="Q79" s="7" t="s">
        <v>1010</v>
      </c>
    </row>
    <row r="80" spans="1:17" ht="35.25" customHeight="1" x14ac:dyDescent="0.25">
      <c r="A80" s="6">
        <v>18148</v>
      </c>
      <c r="B80" s="6">
        <v>2021</v>
      </c>
      <c r="C80" s="7" t="s">
        <v>302</v>
      </c>
      <c r="D80" s="7" t="s">
        <v>461</v>
      </c>
      <c r="E80" s="7" t="s">
        <v>709</v>
      </c>
      <c r="F80" s="7" t="s">
        <v>41</v>
      </c>
      <c r="G80" s="7" t="s">
        <v>41</v>
      </c>
      <c r="H80" s="7" t="s">
        <v>1011</v>
      </c>
      <c r="I80" s="8">
        <v>10287335</v>
      </c>
      <c r="J80" s="9">
        <v>43952</v>
      </c>
      <c r="K80" s="9">
        <v>44604</v>
      </c>
      <c r="L80" s="6" t="s">
        <v>45</v>
      </c>
      <c r="M80" s="8">
        <v>329751</v>
      </c>
      <c r="N80" s="8">
        <v>0</v>
      </c>
      <c r="O80" s="8">
        <v>0</v>
      </c>
      <c r="P80" s="8">
        <v>10287335</v>
      </c>
      <c r="Q80" s="7" t="s">
        <v>952</v>
      </c>
    </row>
    <row r="81" spans="1:17" ht="35.25" customHeight="1" x14ac:dyDescent="0.25">
      <c r="A81" s="6">
        <v>18149</v>
      </c>
      <c r="B81" s="6">
        <v>2021</v>
      </c>
      <c r="C81" s="7" t="s">
        <v>302</v>
      </c>
      <c r="D81" s="7" t="s">
        <v>461</v>
      </c>
      <c r="E81" s="7" t="s">
        <v>709</v>
      </c>
      <c r="F81" s="7" t="s">
        <v>41</v>
      </c>
      <c r="G81" s="7" t="s">
        <v>41</v>
      </c>
      <c r="H81" s="7" t="s">
        <v>987</v>
      </c>
      <c r="I81" s="8">
        <v>10287335</v>
      </c>
      <c r="J81" s="9">
        <v>43952</v>
      </c>
      <c r="K81" s="9">
        <v>44604</v>
      </c>
      <c r="L81" s="6" t="s">
        <v>45</v>
      </c>
      <c r="M81" s="8">
        <v>6822812</v>
      </c>
      <c r="N81" s="8">
        <v>0</v>
      </c>
      <c r="O81" s="8">
        <v>1705546</v>
      </c>
      <c r="P81" s="8">
        <v>10287335</v>
      </c>
      <c r="Q81" s="7" t="s">
        <v>989</v>
      </c>
    </row>
    <row r="82" spans="1:17" ht="35.25" customHeight="1" x14ac:dyDescent="0.25">
      <c r="A82" s="6">
        <v>18643</v>
      </c>
      <c r="B82" s="6">
        <v>2021</v>
      </c>
      <c r="C82" s="7" t="s">
        <v>302</v>
      </c>
      <c r="D82" s="7" t="s">
        <v>461</v>
      </c>
      <c r="E82" s="7" t="s">
        <v>709</v>
      </c>
      <c r="F82" s="7" t="s">
        <v>41</v>
      </c>
      <c r="G82" s="7" t="s">
        <v>41</v>
      </c>
      <c r="H82" s="7" t="s">
        <v>1012</v>
      </c>
      <c r="I82" s="8">
        <v>557300</v>
      </c>
      <c r="J82" s="9">
        <v>43952</v>
      </c>
      <c r="K82" s="9">
        <v>44604</v>
      </c>
      <c r="L82" s="6" t="s">
        <v>45</v>
      </c>
      <c r="M82" s="8">
        <v>278650</v>
      </c>
      <c r="N82" s="8">
        <v>0</v>
      </c>
      <c r="O82" s="8">
        <v>278650</v>
      </c>
      <c r="P82" s="8">
        <f>SUM(M82:O82)</f>
        <v>557300</v>
      </c>
      <c r="Q82" s="7" t="s">
        <v>952</v>
      </c>
    </row>
    <row r="83" spans="1:17" ht="35.25" customHeight="1" x14ac:dyDescent="0.25">
      <c r="A83" s="6">
        <v>18644</v>
      </c>
      <c r="B83" s="6">
        <v>2021</v>
      </c>
      <c r="C83" s="7" t="s">
        <v>302</v>
      </c>
      <c r="D83" s="7" t="s">
        <v>461</v>
      </c>
      <c r="E83" s="7" t="s">
        <v>709</v>
      </c>
      <c r="F83" s="7" t="s">
        <v>41</v>
      </c>
      <c r="G83" s="7" t="s">
        <v>41</v>
      </c>
      <c r="H83" s="7" t="s">
        <v>1013</v>
      </c>
      <c r="I83" s="8">
        <v>557300</v>
      </c>
      <c r="J83" s="9">
        <v>43952</v>
      </c>
      <c r="K83" s="9">
        <v>44604</v>
      </c>
      <c r="L83" s="6" t="s">
        <v>45</v>
      </c>
      <c r="M83" s="8">
        <v>52340</v>
      </c>
      <c r="N83" s="8">
        <v>0</v>
      </c>
      <c r="O83" s="8">
        <v>13085</v>
      </c>
      <c r="P83" s="8">
        <v>557300</v>
      </c>
      <c r="Q83" s="7" t="s">
        <v>952</v>
      </c>
    </row>
    <row r="84" spans="1:17" ht="35.25" customHeight="1" x14ac:dyDescent="0.25">
      <c r="A84" s="6">
        <v>18645</v>
      </c>
      <c r="B84" s="6">
        <v>2021</v>
      </c>
      <c r="C84" s="7" t="s">
        <v>302</v>
      </c>
      <c r="D84" s="7" t="s">
        <v>461</v>
      </c>
      <c r="E84" s="7" t="s">
        <v>709</v>
      </c>
      <c r="F84" s="7" t="s">
        <v>41</v>
      </c>
      <c r="G84" s="7" t="s">
        <v>41</v>
      </c>
      <c r="H84" s="7" t="s">
        <v>1014</v>
      </c>
      <c r="I84" s="8">
        <v>557300</v>
      </c>
      <c r="J84" s="9">
        <v>43952</v>
      </c>
      <c r="K84" s="9">
        <v>44604</v>
      </c>
      <c r="L84" s="6" t="s">
        <v>45</v>
      </c>
      <c r="M84" s="8">
        <v>160000</v>
      </c>
      <c r="N84" s="8">
        <v>0</v>
      </c>
      <c r="O84" s="8">
        <v>40000</v>
      </c>
      <c r="P84" s="8">
        <v>557300</v>
      </c>
      <c r="Q84" s="7" t="s">
        <v>1015</v>
      </c>
    </row>
    <row r="85" spans="1:17" ht="45" x14ac:dyDescent="0.25">
      <c r="A85" s="6">
        <v>9349</v>
      </c>
      <c r="B85" s="6">
        <v>2021</v>
      </c>
      <c r="C85" s="7" t="s">
        <v>604</v>
      </c>
      <c r="D85" s="7" t="s">
        <v>632</v>
      </c>
      <c r="E85" s="7" t="s">
        <v>632</v>
      </c>
      <c r="F85" s="7" t="s">
        <v>41</v>
      </c>
      <c r="G85" s="7" t="s">
        <v>41</v>
      </c>
      <c r="H85" s="7" t="s">
        <v>1016</v>
      </c>
      <c r="I85" s="8">
        <v>198217</v>
      </c>
      <c r="J85" s="9">
        <v>43718</v>
      </c>
      <c r="K85" s="9">
        <v>44449</v>
      </c>
      <c r="L85" s="6" t="s">
        <v>45</v>
      </c>
      <c r="M85" s="8">
        <v>158574</v>
      </c>
      <c r="N85" s="8">
        <v>0</v>
      </c>
      <c r="O85" s="8">
        <v>39643</v>
      </c>
      <c r="P85" s="8">
        <v>198217</v>
      </c>
      <c r="Q85" s="7" t="s">
        <v>952</v>
      </c>
    </row>
    <row r="86" spans="1:17" ht="45" x14ac:dyDescent="0.25">
      <c r="A86" s="6">
        <v>9409</v>
      </c>
      <c r="B86" s="6">
        <v>2021</v>
      </c>
      <c r="C86" s="7" t="s">
        <v>604</v>
      </c>
      <c r="D86" s="7" t="s">
        <v>632</v>
      </c>
      <c r="E86" s="7" t="s">
        <v>632</v>
      </c>
      <c r="F86" s="7" t="s">
        <v>41</v>
      </c>
      <c r="G86" s="7" t="s">
        <v>41</v>
      </c>
      <c r="H86" s="7" t="s">
        <v>1017</v>
      </c>
      <c r="I86" s="8">
        <v>17619</v>
      </c>
      <c r="J86" s="9">
        <v>43718</v>
      </c>
      <c r="K86" s="9">
        <v>44449</v>
      </c>
      <c r="L86" s="6" t="s">
        <v>45</v>
      </c>
      <c r="M86" s="8">
        <v>17619</v>
      </c>
      <c r="N86" s="8">
        <v>0</v>
      </c>
      <c r="O86" s="8">
        <v>0</v>
      </c>
      <c r="P86" s="8">
        <v>17619</v>
      </c>
      <c r="Q86" s="7" t="s">
        <v>952</v>
      </c>
    </row>
    <row r="87" spans="1:17" ht="30" x14ac:dyDescent="0.25">
      <c r="A87" s="6">
        <v>15218</v>
      </c>
      <c r="B87" s="6">
        <v>2021</v>
      </c>
      <c r="C87" s="7" t="s">
        <v>604</v>
      </c>
      <c r="D87" s="7" t="s">
        <v>632</v>
      </c>
      <c r="E87" s="7" t="s">
        <v>632</v>
      </c>
      <c r="F87" s="7" t="s">
        <v>41</v>
      </c>
      <c r="G87" s="7" t="s">
        <v>41</v>
      </c>
      <c r="H87" s="7" t="s">
        <v>1018</v>
      </c>
      <c r="I87" s="8">
        <v>261454</v>
      </c>
      <c r="J87" s="9">
        <v>44075</v>
      </c>
      <c r="K87" s="9">
        <v>44338</v>
      </c>
      <c r="L87" s="6" t="s">
        <v>45</v>
      </c>
      <c r="M87" s="8">
        <v>209163</v>
      </c>
      <c r="N87" s="8">
        <v>0</v>
      </c>
      <c r="O87" s="8">
        <v>52291</v>
      </c>
      <c r="P87" s="8">
        <v>261454</v>
      </c>
      <c r="Q87" s="7" t="s">
        <v>925</v>
      </c>
    </row>
    <row r="88" spans="1:17" ht="30" x14ac:dyDescent="0.25">
      <c r="A88" s="6">
        <v>15219</v>
      </c>
      <c r="B88" s="6">
        <v>2021</v>
      </c>
      <c r="C88" s="7" t="s">
        <v>604</v>
      </c>
      <c r="D88" s="7" t="s">
        <v>632</v>
      </c>
      <c r="E88" s="7" t="s">
        <v>632</v>
      </c>
      <c r="F88" s="7" t="s">
        <v>41</v>
      </c>
      <c r="G88" s="7" t="s">
        <v>41</v>
      </c>
      <c r="H88" s="7" t="s">
        <v>1019</v>
      </c>
      <c r="I88" s="8">
        <v>262000</v>
      </c>
      <c r="J88" s="9">
        <v>44075</v>
      </c>
      <c r="K88" s="9">
        <v>43981</v>
      </c>
      <c r="L88" s="6" t="s">
        <v>45</v>
      </c>
      <c r="M88" s="8">
        <v>131000</v>
      </c>
      <c r="N88" s="8">
        <v>0</v>
      </c>
      <c r="O88" s="8">
        <v>131000</v>
      </c>
      <c r="P88" s="8">
        <v>262000</v>
      </c>
      <c r="Q88" s="7" t="s">
        <v>925</v>
      </c>
    </row>
    <row r="89" spans="1:17" ht="45" x14ac:dyDescent="0.25">
      <c r="A89" s="6">
        <v>14370</v>
      </c>
      <c r="B89" s="6">
        <v>2021</v>
      </c>
      <c r="C89" s="7" t="s">
        <v>604</v>
      </c>
      <c r="D89" s="7" t="s">
        <v>632</v>
      </c>
      <c r="E89" s="7" t="s">
        <v>632</v>
      </c>
      <c r="F89" s="7" t="s">
        <v>41</v>
      </c>
      <c r="G89" s="7" t="s">
        <v>41</v>
      </c>
      <c r="H89" s="7" t="s">
        <v>1020</v>
      </c>
      <c r="I89" s="8">
        <v>261454</v>
      </c>
      <c r="J89" s="9">
        <v>44197</v>
      </c>
      <c r="K89" s="9">
        <v>44927</v>
      </c>
      <c r="L89" s="6" t="s">
        <v>45</v>
      </c>
      <c r="M89" s="8">
        <v>209163</v>
      </c>
      <c r="N89" s="8">
        <v>0</v>
      </c>
      <c r="O89" s="8">
        <v>52291</v>
      </c>
      <c r="P89" s="8">
        <v>261454</v>
      </c>
      <c r="Q89" s="7" t="s">
        <v>925</v>
      </c>
    </row>
    <row r="90" spans="1:17" ht="30" x14ac:dyDescent="0.25">
      <c r="A90" s="6">
        <v>14371</v>
      </c>
      <c r="B90" s="6">
        <v>2021</v>
      </c>
      <c r="C90" s="7" t="s">
        <v>604</v>
      </c>
      <c r="D90" s="7" t="s">
        <v>632</v>
      </c>
      <c r="E90" s="7" t="s">
        <v>632</v>
      </c>
      <c r="F90" s="7" t="s">
        <v>41</v>
      </c>
      <c r="G90" s="7" t="s">
        <v>41</v>
      </c>
      <c r="H90" s="7" t="s">
        <v>1021</v>
      </c>
      <c r="I90" s="8">
        <v>262000</v>
      </c>
      <c r="J90" s="9">
        <v>44197</v>
      </c>
      <c r="K90" s="9">
        <v>44927</v>
      </c>
      <c r="L90" s="6" t="s">
        <v>45</v>
      </c>
      <c r="M90" s="8">
        <v>131000</v>
      </c>
      <c r="N90" s="8">
        <v>0</v>
      </c>
      <c r="O90" s="8">
        <v>131000</v>
      </c>
      <c r="P90" s="8">
        <v>262000</v>
      </c>
      <c r="Q90" s="7" t="s">
        <v>925</v>
      </c>
    </row>
    <row r="91" spans="1:17" ht="30" x14ac:dyDescent="0.25">
      <c r="A91" s="6">
        <v>15400</v>
      </c>
      <c r="B91" s="6">
        <v>2021</v>
      </c>
      <c r="C91" s="7" t="s">
        <v>604</v>
      </c>
      <c r="D91" s="7" t="s">
        <v>632</v>
      </c>
      <c r="E91" s="7" t="s">
        <v>632</v>
      </c>
      <c r="F91" s="7" t="s">
        <v>41</v>
      </c>
      <c r="G91" s="7" t="s">
        <v>41</v>
      </c>
      <c r="H91" s="7" t="s">
        <v>1022</v>
      </c>
      <c r="I91" s="8">
        <v>274113</v>
      </c>
      <c r="J91" s="9">
        <v>44197</v>
      </c>
      <c r="K91" s="9">
        <v>44927</v>
      </c>
      <c r="L91" s="6" t="s">
        <v>45</v>
      </c>
      <c r="M91" s="8">
        <v>219290</v>
      </c>
      <c r="N91" s="8">
        <v>0</v>
      </c>
      <c r="O91" s="8">
        <v>54823</v>
      </c>
      <c r="P91" s="8">
        <v>274113</v>
      </c>
      <c r="Q91" s="7" t="s">
        <v>925</v>
      </c>
    </row>
    <row r="92" spans="1:17" ht="45" x14ac:dyDescent="0.25">
      <c r="A92" s="6">
        <v>11432</v>
      </c>
      <c r="B92" s="6">
        <v>2021</v>
      </c>
      <c r="C92" s="7" t="s">
        <v>604</v>
      </c>
      <c r="D92" s="7" t="s">
        <v>632</v>
      </c>
      <c r="E92" s="7" t="s">
        <v>632</v>
      </c>
      <c r="F92" s="7" t="s">
        <v>41</v>
      </c>
      <c r="G92" s="7" t="s">
        <v>41</v>
      </c>
      <c r="H92" s="7" t="s">
        <v>1023</v>
      </c>
      <c r="I92" s="8">
        <v>312500</v>
      </c>
      <c r="J92" s="9">
        <v>44379</v>
      </c>
      <c r="K92" s="9">
        <v>44758</v>
      </c>
      <c r="L92" s="6" t="s">
        <v>45</v>
      </c>
      <c r="M92" s="8">
        <v>250000</v>
      </c>
      <c r="N92" s="8">
        <v>0</v>
      </c>
      <c r="O92" s="8">
        <v>62500</v>
      </c>
      <c r="P92" s="8">
        <v>312500</v>
      </c>
      <c r="Q92" s="7" t="s">
        <v>925</v>
      </c>
    </row>
    <row r="93" spans="1:17" ht="30" x14ac:dyDescent="0.25">
      <c r="A93" s="6">
        <v>11436</v>
      </c>
      <c r="B93" s="6">
        <v>2021</v>
      </c>
      <c r="C93" s="7" t="s">
        <v>604</v>
      </c>
      <c r="D93" s="7" t="s">
        <v>632</v>
      </c>
      <c r="E93" s="7" t="s">
        <v>632</v>
      </c>
      <c r="F93" s="7" t="s">
        <v>41</v>
      </c>
      <c r="G93" s="7" t="s">
        <v>41</v>
      </c>
      <c r="H93" s="7" t="s">
        <v>1024</v>
      </c>
      <c r="I93" s="8">
        <v>307822</v>
      </c>
      <c r="J93" s="9">
        <v>44387</v>
      </c>
      <c r="K93" s="9">
        <v>44758</v>
      </c>
      <c r="L93" s="6" t="s">
        <v>45</v>
      </c>
      <c r="M93" s="8">
        <v>153911</v>
      </c>
      <c r="N93" s="8">
        <v>0</v>
      </c>
      <c r="O93" s="8">
        <v>153911</v>
      </c>
      <c r="P93" s="8">
        <v>307822</v>
      </c>
      <c r="Q93" s="7" t="s">
        <v>925</v>
      </c>
    </row>
    <row r="94" spans="1:17" ht="30" x14ac:dyDescent="0.25">
      <c r="A94" s="6">
        <v>11437</v>
      </c>
      <c r="B94" s="6">
        <v>2021</v>
      </c>
      <c r="C94" s="7" t="s">
        <v>604</v>
      </c>
      <c r="D94" s="7" t="s">
        <v>632</v>
      </c>
      <c r="E94" s="7" t="s">
        <v>632</v>
      </c>
      <c r="F94" s="7" t="s">
        <v>41</v>
      </c>
      <c r="G94" s="7" t="s">
        <v>41</v>
      </c>
      <c r="H94" s="7" t="s">
        <v>1025</v>
      </c>
      <c r="I94" s="8">
        <v>206250</v>
      </c>
      <c r="J94" s="9">
        <v>44401</v>
      </c>
      <c r="K94" s="9">
        <v>44765</v>
      </c>
      <c r="L94" s="6" t="s">
        <v>45</v>
      </c>
      <c r="M94" s="8">
        <v>165000</v>
      </c>
      <c r="N94" s="8">
        <v>0</v>
      </c>
      <c r="O94" s="8">
        <v>41250</v>
      </c>
      <c r="P94" s="8">
        <v>206250</v>
      </c>
      <c r="Q94" s="7" t="s">
        <v>925</v>
      </c>
    </row>
    <row r="95" spans="1:17" ht="45" x14ac:dyDescent="0.25">
      <c r="A95" s="6">
        <v>10188</v>
      </c>
      <c r="B95" s="6">
        <v>2021</v>
      </c>
      <c r="C95" s="7" t="s">
        <v>604</v>
      </c>
      <c r="D95" s="7" t="s">
        <v>632</v>
      </c>
      <c r="E95" s="7" t="s">
        <v>632</v>
      </c>
      <c r="F95" s="7" t="s">
        <v>41</v>
      </c>
      <c r="G95" s="7" t="s">
        <v>41</v>
      </c>
      <c r="H95" s="7" t="s">
        <v>1026</v>
      </c>
      <c r="I95" s="8">
        <v>182840</v>
      </c>
      <c r="J95" s="9">
        <v>44197</v>
      </c>
      <c r="K95" s="9">
        <v>44927</v>
      </c>
      <c r="L95" s="6" t="s">
        <v>45</v>
      </c>
      <c r="M95" s="8">
        <v>182840</v>
      </c>
      <c r="N95" s="8">
        <v>0</v>
      </c>
      <c r="O95" s="8">
        <v>0</v>
      </c>
      <c r="P95" s="8">
        <v>182840</v>
      </c>
      <c r="Q95" s="7" t="s">
        <v>952</v>
      </c>
    </row>
    <row r="96" spans="1:17" ht="45" x14ac:dyDescent="0.25">
      <c r="A96" s="6">
        <v>9410</v>
      </c>
      <c r="B96" s="6">
        <v>2021</v>
      </c>
      <c r="C96" s="7" t="s">
        <v>604</v>
      </c>
      <c r="D96" s="7" t="s">
        <v>632</v>
      </c>
      <c r="E96" s="7" t="s">
        <v>632</v>
      </c>
      <c r="F96" s="7" t="s">
        <v>41</v>
      </c>
      <c r="G96" s="7" t="s">
        <v>41</v>
      </c>
      <c r="H96" s="7" t="s">
        <v>1027</v>
      </c>
      <c r="I96" s="8">
        <v>205695</v>
      </c>
      <c r="J96" s="9">
        <v>44197</v>
      </c>
      <c r="K96" s="9">
        <v>44927</v>
      </c>
      <c r="L96" s="6" t="s">
        <v>45</v>
      </c>
      <c r="M96" s="8">
        <v>164556</v>
      </c>
      <c r="N96" s="8">
        <v>0</v>
      </c>
      <c r="O96" s="8">
        <v>41139</v>
      </c>
      <c r="P96" s="8">
        <v>205695</v>
      </c>
      <c r="Q96" s="7" t="s">
        <v>952</v>
      </c>
    </row>
    <row r="97" spans="1:17" ht="45" x14ac:dyDescent="0.25">
      <c r="A97" s="6">
        <v>9412</v>
      </c>
      <c r="B97" s="6">
        <v>2021</v>
      </c>
      <c r="C97" s="7" t="s">
        <v>604</v>
      </c>
      <c r="D97" s="7" t="s">
        <v>632</v>
      </c>
      <c r="E97" s="7" t="s">
        <v>632</v>
      </c>
      <c r="F97" s="7" t="s">
        <v>41</v>
      </c>
      <c r="G97" s="7" t="s">
        <v>41</v>
      </c>
      <c r="H97" s="7" t="s">
        <v>1028</v>
      </c>
      <c r="I97" s="8">
        <v>18284</v>
      </c>
      <c r="J97" s="9">
        <v>44197</v>
      </c>
      <c r="K97" s="9">
        <v>44927</v>
      </c>
      <c r="L97" s="6" t="s">
        <v>45</v>
      </c>
      <c r="M97" s="8">
        <v>18284</v>
      </c>
      <c r="N97" s="8">
        <v>0</v>
      </c>
      <c r="O97" s="8">
        <v>0</v>
      </c>
      <c r="P97" s="8">
        <v>18284</v>
      </c>
      <c r="Q97" s="7" t="s">
        <v>952</v>
      </c>
    </row>
    <row r="98" spans="1:17" ht="45" x14ac:dyDescent="0.25">
      <c r="A98" s="6">
        <v>9730</v>
      </c>
      <c r="B98" s="6">
        <v>2021</v>
      </c>
      <c r="C98" s="7" t="s">
        <v>604</v>
      </c>
      <c r="D98" s="7" t="s">
        <v>632</v>
      </c>
      <c r="E98" s="7" t="s">
        <v>632</v>
      </c>
      <c r="F98" s="7" t="s">
        <v>41</v>
      </c>
      <c r="G98" s="7" t="s">
        <v>41</v>
      </c>
      <c r="H98" s="7" t="s">
        <v>1029</v>
      </c>
      <c r="I98" s="8">
        <v>205695</v>
      </c>
      <c r="J98" s="9">
        <v>44197</v>
      </c>
      <c r="K98" s="9">
        <v>44927</v>
      </c>
      <c r="L98" s="6" t="s">
        <v>45</v>
      </c>
      <c r="M98" s="8">
        <v>164556</v>
      </c>
      <c r="N98" s="8">
        <v>0</v>
      </c>
      <c r="O98" s="8">
        <v>41139</v>
      </c>
      <c r="P98" s="8">
        <v>205695</v>
      </c>
      <c r="Q98" s="7" t="s">
        <v>952</v>
      </c>
    </row>
    <row r="99" spans="1:17" ht="45" x14ac:dyDescent="0.25">
      <c r="A99" s="6">
        <v>10798</v>
      </c>
      <c r="B99" s="6">
        <v>2021</v>
      </c>
      <c r="C99" s="7" t="s">
        <v>604</v>
      </c>
      <c r="D99" s="7" t="s">
        <v>632</v>
      </c>
      <c r="E99" s="7" t="s">
        <v>632</v>
      </c>
      <c r="F99" s="7" t="s">
        <v>41</v>
      </c>
      <c r="G99" s="7" t="s">
        <v>41</v>
      </c>
      <c r="H99" s="7" t="s">
        <v>1030</v>
      </c>
      <c r="I99" s="8">
        <v>205695</v>
      </c>
      <c r="J99" s="9">
        <v>44197</v>
      </c>
      <c r="K99" s="9">
        <v>44927</v>
      </c>
      <c r="L99" s="6" t="s">
        <v>45</v>
      </c>
      <c r="M99" s="8">
        <v>164556</v>
      </c>
      <c r="N99" s="8">
        <v>0</v>
      </c>
      <c r="O99" s="8">
        <v>41139</v>
      </c>
      <c r="P99" s="8">
        <v>205695</v>
      </c>
      <c r="Q99" s="7" t="s">
        <v>952</v>
      </c>
    </row>
    <row r="100" spans="1:17" ht="45" x14ac:dyDescent="0.25">
      <c r="A100" s="6">
        <v>11009</v>
      </c>
      <c r="B100" s="6">
        <v>2021</v>
      </c>
      <c r="C100" s="7" t="s">
        <v>604</v>
      </c>
      <c r="D100" s="7" t="s">
        <v>632</v>
      </c>
      <c r="E100" s="7" t="s">
        <v>632</v>
      </c>
      <c r="F100" s="7" t="s">
        <v>41</v>
      </c>
      <c r="G100" s="7" t="s">
        <v>41</v>
      </c>
      <c r="H100" s="7" t="s">
        <v>1031</v>
      </c>
      <c r="I100" s="8">
        <v>18284</v>
      </c>
      <c r="J100" s="9">
        <v>44197</v>
      </c>
      <c r="K100" s="9">
        <v>44927</v>
      </c>
      <c r="L100" s="6" t="s">
        <v>45</v>
      </c>
      <c r="M100" s="8">
        <v>18284</v>
      </c>
      <c r="N100" s="8">
        <v>0</v>
      </c>
      <c r="O100" s="8">
        <v>0</v>
      </c>
      <c r="P100" s="8">
        <v>18284</v>
      </c>
      <c r="Q100" s="7" t="s">
        <v>952</v>
      </c>
    </row>
    <row r="101" spans="1:17" ht="45" x14ac:dyDescent="0.25">
      <c r="A101" s="6">
        <v>11189</v>
      </c>
      <c r="B101" s="6">
        <v>2021</v>
      </c>
      <c r="C101" s="7" t="s">
        <v>604</v>
      </c>
      <c r="D101" s="7" t="s">
        <v>632</v>
      </c>
      <c r="E101" s="7" t="s">
        <v>632</v>
      </c>
      <c r="F101" s="7" t="s">
        <v>41</v>
      </c>
      <c r="G101" s="7" t="s">
        <v>41</v>
      </c>
      <c r="H101" s="7" t="s">
        <v>1032</v>
      </c>
      <c r="I101" s="8">
        <v>172626</v>
      </c>
      <c r="J101" s="9">
        <v>44197</v>
      </c>
      <c r="K101" s="9">
        <v>44927</v>
      </c>
      <c r="L101" s="6" t="s">
        <v>45</v>
      </c>
      <c r="M101" s="8">
        <v>172626</v>
      </c>
      <c r="N101" s="8">
        <v>0</v>
      </c>
      <c r="O101" s="8">
        <v>0</v>
      </c>
      <c r="P101" s="8">
        <v>172626</v>
      </c>
      <c r="Q101" s="7" t="s">
        <v>952</v>
      </c>
    </row>
    <row r="102" spans="1:17" ht="45" x14ac:dyDescent="0.25">
      <c r="A102" s="6">
        <v>11542</v>
      </c>
      <c r="B102" s="6">
        <v>2021</v>
      </c>
      <c r="C102" s="7" t="s">
        <v>604</v>
      </c>
      <c r="D102" s="7" t="s">
        <v>632</v>
      </c>
      <c r="E102" s="7" t="s">
        <v>632</v>
      </c>
      <c r="F102" s="7" t="s">
        <v>41</v>
      </c>
      <c r="G102" s="7" t="s">
        <v>41</v>
      </c>
      <c r="H102" s="7" t="s">
        <v>1033</v>
      </c>
      <c r="I102" s="8">
        <v>176193</v>
      </c>
      <c r="J102" s="9">
        <v>44197</v>
      </c>
      <c r="K102" s="9">
        <v>44927</v>
      </c>
      <c r="L102" s="6" t="s">
        <v>45</v>
      </c>
      <c r="M102" s="8">
        <v>176193</v>
      </c>
      <c r="N102" s="8">
        <v>0</v>
      </c>
      <c r="O102" s="8">
        <v>0</v>
      </c>
      <c r="P102" s="8">
        <v>176193</v>
      </c>
      <c r="Q102" s="7" t="s">
        <v>952</v>
      </c>
    </row>
    <row r="103" spans="1:17" x14ac:dyDescent="0.25">
      <c r="A103" s="6">
        <v>15557</v>
      </c>
      <c r="B103" s="6">
        <v>2021</v>
      </c>
      <c r="C103" s="7" t="s">
        <v>604</v>
      </c>
      <c r="D103" s="7" t="s">
        <v>632</v>
      </c>
      <c r="E103" s="7" t="s">
        <v>632</v>
      </c>
      <c r="F103" s="7" t="s">
        <v>41</v>
      </c>
      <c r="G103" s="7" t="s">
        <v>41</v>
      </c>
      <c r="H103" s="7" t="s">
        <v>1034</v>
      </c>
      <c r="I103" s="8">
        <v>82455</v>
      </c>
      <c r="J103" s="9">
        <v>44075</v>
      </c>
      <c r="K103" s="9">
        <v>43982</v>
      </c>
      <c r="L103" s="6" t="s">
        <v>45</v>
      </c>
      <c r="M103" s="8">
        <v>65964</v>
      </c>
      <c r="N103" s="8">
        <v>0</v>
      </c>
      <c r="O103" s="8">
        <v>16491</v>
      </c>
      <c r="P103" s="8">
        <v>82455</v>
      </c>
      <c r="Q103" s="7" t="s">
        <v>969</v>
      </c>
    </row>
    <row r="104" spans="1:17" x14ac:dyDescent="0.25">
      <c r="A104" s="6">
        <v>14373</v>
      </c>
      <c r="B104" s="6">
        <v>2021</v>
      </c>
      <c r="C104" s="7" t="s">
        <v>604</v>
      </c>
      <c r="D104" s="7" t="s">
        <v>632</v>
      </c>
      <c r="E104" s="7" t="s">
        <v>632</v>
      </c>
      <c r="F104" s="7" t="s">
        <v>41</v>
      </c>
      <c r="G104" s="7" t="s">
        <v>41</v>
      </c>
      <c r="H104" s="7" t="s">
        <v>1035</v>
      </c>
      <c r="I104" s="8">
        <v>82455</v>
      </c>
      <c r="J104" s="9">
        <v>44197</v>
      </c>
      <c r="K104" s="9">
        <v>44927</v>
      </c>
      <c r="L104" s="6" t="s">
        <v>45</v>
      </c>
      <c r="M104" s="8">
        <v>65964</v>
      </c>
      <c r="N104" s="8">
        <v>0</v>
      </c>
      <c r="O104" s="8">
        <v>16491</v>
      </c>
      <c r="P104" s="8">
        <v>82455</v>
      </c>
      <c r="Q104" s="7" t="s">
        <v>969</v>
      </c>
    </row>
    <row r="105" spans="1:17" ht="30" x14ac:dyDescent="0.25">
      <c r="A105" s="6">
        <v>11440</v>
      </c>
      <c r="B105" s="6">
        <v>2021</v>
      </c>
      <c r="C105" s="7" t="s">
        <v>604</v>
      </c>
      <c r="D105" s="7" t="s">
        <v>632</v>
      </c>
      <c r="E105" s="7" t="s">
        <v>632</v>
      </c>
      <c r="F105" s="7" t="s">
        <v>41</v>
      </c>
      <c r="G105" s="7" t="s">
        <v>41</v>
      </c>
      <c r="H105" s="7" t="s">
        <v>1036</v>
      </c>
      <c r="I105" s="8">
        <v>76063</v>
      </c>
      <c r="J105" s="9">
        <v>44394</v>
      </c>
      <c r="K105" s="9">
        <v>44765</v>
      </c>
      <c r="L105" s="6" t="s">
        <v>45</v>
      </c>
      <c r="M105" s="8">
        <v>60850</v>
      </c>
      <c r="N105" s="8">
        <v>0</v>
      </c>
      <c r="O105" s="8">
        <v>15213</v>
      </c>
      <c r="P105" s="8">
        <v>76063</v>
      </c>
      <c r="Q105" s="7" t="s">
        <v>969</v>
      </c>
    </row>
    <row r="106" spans="1:17" ht="45" x14ac:dyDescent="0.25">
      <c r="A106" s="6">
        <v>11452</v>
      </c>
      <c r="B106" s="6">
        <v>2022</v>
      </c>
      <c r="C106" s="7" t="s">
        <v>604</v>
      </c>
      <c r="D106" s="7" t="s">
        <v>632</v>
      </c>
      <c r="E106" s="7" t="s">
        <v>632</v>
      </c>
      <c r="F106" s="7" t="s">
        <v>41</v>
      </c>
      <c r="G106" s="7" t="s">
        <v>41</v>
      </c>
      <c r="H106" s="7" t="s">
        <v>1037</v>
      </c>
      <c r="I106" s="8">
        <v>312500</v>
      </c>
      <c r="J106" s="9">
        <v>44765</v>
      </c>
      <c r="K106" s="9">
        <v>45129</v>
      </c>
      <c r="L106" s="6" t="s">
        <v>45</v>
      </c>
      <c r="M106" s="8">
        <v>250000</v>
      </c>
      <c r="N106" s="8">
        <v>0</v>
      </c>
      <c r="O106" s="8">
        <v>62500</v>
      </c>
      <c r="P106" s="8">
        <v>312500</v>
      </c>
      <c r="Q106" s="7" t="s">
        <v>925</v>
      </c>
    </row>
    <row r="107" spans="1:17" ht="30" x14ac:dyDescent="0.25">
      <c r="A107" s="6">
        <v>11485</v>
      </c>
      <c r="B107" s="6">
        <v>2022</v>
      </c>
      <c r="C107" s="7" t="s">
        <v>604</v>
      </c>
      <c r="D107" s="7" t="s">
        <v>632</v>
      </c>
      <c r="E107" s="7" t="s">
        <v>632</v>
      </c>
      <c r="F107" s="7" t="s">
        <v>41</v>
      </c>
      <c r="G107" s="7" t="s">
        <v>41</v>
      </c>
      <c r="H107" s="7" t="s">
        <v>1038</v>
      </c>
      <c r="I107" s="8">
        <v>307822</v>
      </c>
      <c r="J107" s="9">
        <v>44765</v>
      </c>
      <c r="K107" s="9">
        <v>45122</v>
      </c>
      <c r="L107" s="6" t="s">
        <v>45</v>
      </c>
      <c r="M107" s="8">
        <v>153911</v>
      </c>
      <c r="N107" s="8">
        <v>0</v>
      </c>
      <c r="O107" s="8">
        <v>153911</v>
      </c>
      <c r="P107" s="8">
        <v>307822</v>
      </c>
      <c r="Q107" s="7" t="s">
        <v>925</v>
      </c>
    </row>
    <row r="108" spans="1:17" ht="45" x14ac:dyDescent="0.25">
      <c r="A108" s="6">
        <v>11010</v>
      </c>
      <c r="B108" s="6">
        <v>2022</v>
      </c>
      <c r="C108" s="7" t="s">
        <v>604</v>
      </c>
      <c r="D108" s="7" t="s">
        <v>632</v>
      </c>
      <c r="E108" s="7" t="s">
        <v>632</v>
      </c>
      <c r="F108" s="7" t="s">
        <v>41</v>
      </c>
      <c r="G108" s="7" t="s">
        <v>41</v>
      </c>
      <c r="H108" s="7" t="s">
        <v>1039</v>
      </c>
      <c r="I108" s="8">
        <v>205695</v>
      </c>
      <c r="J108" s="9">
        <v>44765</v>
      </c>
      <c r="K108" s="9">
        <v>45136</v>
      </c>
      <c r="L108" s="6" t="s">
        <v>45</v>
      </c>
      <c r="M108" s="8">
        <v>164556</v>
      </c>
      <c r="N108" s="8">
        <v>0</v>
      </c>
      <c r="O108" s="8">
        <v>41139</v>
      </c>
      <c r="P108" s="8">
        <v>205695</v>
      </c>
      <c r="Q108" s="7" t="s">
        <v>952</v>
      </c>
    </row>
    <row r="109" spans="1:17" ht="45" x14ac:dyDescent="0.25">
      <c r="A109" s="6">
        <v>11027</v>
      </c>
      <c r="B109" s="6">
        <v>2022</v>
      </c>
      <c r="C109" s="7" t="s">
        <v>604</v>
      </c>
      <c r="D109" s="7" t="s">
        <v>632</v>
      </c>
      <c r="E109" s="7" t="s">
        <v>632</v>
      </c>
      <c r="F109" s="7" t="s">
        <v>41</v>
      </c>
      <c r="G109" s="7" t="s">
        <v>41</v>
      </c>
      <c r="H109" s="7" t="s">
        <v>1040</v>
      </c>
      <c r="I109" s="8">
        <v>18284</v>
      </c>
      <c r="J109" s="9">
        <v>44765</v>
      </c>
      <c r="K109" s="9">
        <v>45122</v>
      </c>
      <c r="L109" s="6" t="s">
        <v>45</v>
      </c>
      <c r="M109" s="8">
        <v>18284</v>
      </c>
      <c r="N109" s="8">
        <v>0</v>
      </c>
      <c r="O109" s="8">
        <v>0</v>
      </c>
      <c r="P109" s="8">
        <v>18284</v>
      </c>
      <c r="Q109" s="7" t="s">
        <v>952</v>
      </c>
    </row>
    <row r="110" spans="1:17" ht="30" x14ac:dyDescent="0.25">
      <c r="A110" s="6">
        <v>11500</v>
      </c>
      <c r="B110" s="6">
        <v>2022</v>
      </c>
      <c r="C110" s="7" t="s">
        <v>604</v>
      </c>
      <c r="D110" s="7" t="s">
        <v>632</v>
      </c>
      <c r="E110" s="7" t="s">
        <v>632</v>
      </c>
      <c r="F110" s="7" t="s">
        <v>41</v>
      </c>
      <c r="G110" s="7" t="s">
        <v>41</v>
      </c>
      <c r="H110" s="7" t="s">
        <v>1041</v>
      </c>
      <c r="I110" s="8">
        <v>76063</v>
      </c>
      <c r="J110" s="9">
        <v>44745</v>
      </c>
      <c r="K110" s="9">
        <v>45122</v>
      </c>
      <c r="L110" s="6" t="s">
        <v>45</v>
      </c>
      <c r="M110" s="8">
        <v>60850</v>
      </c>
      <c r="N110" s="8">
        <v>0</v>
      </c>
      <c r="O110" s="8">
        <v>15213</v>
      </c>
      <c r="P110" s="8">
        <v>76063</v>
      </c>
      <c r="Q110" s="7" t="s">
        <v>969</v>
      </c>
    </row>
    <row r="111" spans="1:17" ht="30" x14ac:dyDescent="0.25">
      <c r="A111" s="6">
        <v>11523</v>
      </c>
      <c r="B111" s="6">
        <v>2023</v>
      </c>
      <c r="C111" s="7" t="s">
        <v>604</v>
      </c>
      <c r="D111" s="7" t="s">
        <v>632</v>
      </c>
      <c r="E111" s="7" t="s">
        <v>632</v>
      </c>
      <c r="F111" s="7" t="s">
        <v>41</v>
      </c>
      <c r="G111" s="7" t="s">
        <v>41</v>
      </c>
      <c r="H111" s="7" t="s">
        <v>1042</v>
      </c>
      <c r="I111" s="8">
        <v>206250</v>
      </c>
      <c r="J111" s="9">
        <v>45108</v>
      </c>
      <c r="K111" s="9">
        <v>45536</v>
      </c>
      <c r="L111" s="6" t="s">
        <v>45</v>
      </c>
      <c r="M111" s="8">
        <v>165000</v>
      </c>
      <c r="N111" s="8">
        <v>0</v>
      </c>
      <c r="O111" s="8">
        <v>41250</v>
      </c>
      <c r="P111" s="8">
        <v>206250</v>
      </c>
      <c r="Q111" s="7" t="s">
        <v>925</v>
      </c>
    </row>
    <row r="112" spans="1:17" ht="45" x14ac:dyDescent="0.25">
      <c r="A112" s="6">
        <v>11515</v>
      </c>
      <c r="B112" s="6">
        <v>2023</v>
      </c>
      <c r="C112" s="7" t="s">
        <v>604</v>
      </c>
      <c r="D112" s="7" t="s">
        <v>632</v>
      </c>
      <c r="E112" s="7" t="s">
        <v>632</v>
      </c>
      <c r="F112" s="7" t="s">
        <v>41</v>
      </c>
      <c r="G112" s="7" t="s">
        <v>41</v>
      </c>
      <c r="H112" s="7" t="s">
        <v>1043</v>
      </c>
      <c r="I112" s="8">
        <v>312500</v>
      </c>
      <c r="J112" s="9">
        <v>45122</v>
      </c>
      <c r="K112" s="9">
        <v>45500</v>
      </c>
      <c r="L112" s="6" t="s">
        <v>45</v>
      </c>
      <c r="M112" s="8">
        <v>250000</v>
      </c>
      <c r="N112" s="8">
        <v>0</v>
      </c>
      <c r="O112" s="8">
        <v>62500</v>
      </c>
      <c r="P112" s="8">
        <v>312500</v>
      </c>
      <c r="Q112" s="7" t="s">
        <v>925</v>
      </c>
    </row>
    <row r="113" spans="1:17" ht="30" x14ac:dyDescent="0.25">
      <c r="A113" s="6">
        <v>11519</v>
      </c>
      <c r="B113" s="6">
        <v>2023</v>
      </c>
      <c r="C113" s="7" t="s">
        <v>604</v>
      </c>
      <c r="D113" s="7" t="s">
        <v>632</v>
      </c>
      <c r="E113" s="7" t="s">
        <v>632</v>
      </c>
      <c r="F113" s="7" t="s">
        <v>41</v>
      </c>
      <c r="G113" s="7" t="s">
        <v>41</v>
      </c>
      <c r="H113" s="7" t="s">
        <v>1044</v>
      </c>
      <c r="I113" s="8">
        <v>307822</v>
      </c>
      <c r="J113" s="9">
        <v>45200</v>
      </c>
      <c r="K113" s="9">
        <v>45566</v>
      </c>
      <c r="L113" s="6" t="s">
        <v>45</v>
      </c>
      <c r="M113" s="8">
        <v>153911</v>
      </c>
      <c r="N113" s="8">
        <v>0</v>
      </c>
      <c r="O113" s="8">
        <v>153911</v>
      </c>
      <c r="P113" s="8">
        <v>307822</v>
      </c>
      <c r="Q113" s="7" t="s">
        <v>925</v>
      </c>
    </row>
    <row r="114" spans="1:17" ht="30" x14ac:dyDescent="0.25">
      <c r="A114" s="6">
        <v>11535</v>
      </c>
      <c r="B114" s="6">
        <v>2023</v>
      </c>
      <c r="C114" s="7" t="s">
        <v>604</v>
      </c>
      <c r="D114" s="7" t="s">
        <v>632</v>
      </c>
      <c r="E114" s="7" t="s">
        <v>632</v>
      </c>
      <c r="F114" s="7" t="s">
        <v>41</v>
      </c>
      <c r="G114" s="7" t="s">
        <v>41</v>
      </c>
      <c r="H114" s="7" t="s">
        <v>1045</v>
      </c>
      <c r="I114" s="8">
        <v>76063</v>
      </c>
      <c r="J114" s="9">
        <v>45115</v>
      </c>
      <c r="K114" s="9">
        <v>45612</v>
      </c>
      <c r="L114" s="6" t="s">
        <v>45</v>
      </c>
      <c r="M114" s="8">
        <v>60850</v>
      </c>
      <c r="N114" s="8">
        <v>0</v>
      </c>
      <c r="O114" s="8">
        <v>15213</v>
      </c>
      <c r="P114" s="8">
        <v>76063</v>
      </c>
      <c r="Q114" s="7" t="s">
        <v>969</v>
      </c>
    </row>
    <row r="115" spans="1:17" ht="30" x14ac:dyDescent="0.25">
      <c r="A115" s="88">
        <v>11660</v>
      </c>
      <c r="B115" s="6">
        <v>2021</v>
      </c>
      <c r="C115" s="89" t="s">
        <v>604</v>
      </c>
      <c r="D115" s="7" t="s">
        <v>910</v>
      </c>
      <c r="E115" s="7" t="s">
        <v>910</v>
      </c>
      <c r="F115" s="7" t="s">
        <v>41</v>
      </c>
      <c r="G115" s="7" t="s">
        <v>41</v>
      </c>
      <c r="H115" s="7" t="s">
        <v>914</v>
      </c>
      <c r="I115" s="8">
        <v>1854188</v>
      </c>
      <c r="J115" s="9">
        <v>43952</v>
      </c>
      <c r="K115" s="9">
        <v>44682</v>
      </c>
      <c r="L115" s="6" t="s">
        <v>45</v>
      </c>
      <c r="M115" s="8">
        <v>927094</v>
      </c>
      <c r="N115" s="8">
        <v>0</v>
      </c>
      <c r="O115" s="8">
        <v>927094</v>
      </c>
      <c r="P115" s="8">
        <v>1854188</v>
      </c>
      <c r="Q115" s="7" t="s">
        <v>925</v>
      </c>
    </row>
    <row r="116" spans="1:17" ht="30" x14ac:dyDescent="0.25">
      <c r="A116" s="6">
        <v>11675</v>
      </c>
      <c r="B116" s="6">
        <v>2021</v>
      </c>
      <c r="C116" s="89" t="s">
        <v>604</v>
      </c>
      <c r="D116" s="7" t="s">
        <v>910</v>
      </c>
      <c r="E116" s="7" t="s">
        <v>910</v>
      </c>
      <c r="F116" s="7" t="s">
        <v>41</v>
      </c>
      <c r="G116" s="7" t="s">
        <v>41</v>
      </c>
      <c r="H116" s="7" t="s">
        <v>911</v>
      </c>
      <c r="I116" s="8">
        <v>389462</v>
      </c>
      <c r="J116" s="9">
        <v>43952</v>
      </c>
      <c r="K116" s="9">
        <v>44682</v>
      </c>
      <c r="L116" s="6" t="s">
        <v>45</v>
      </c>
      <c r="M116" s="8">
        <v>311570</v>
      </c>
      <c r="N116" s="8">
        <v>0</v>
      </c>
      <c r="O116" s="8">
        <v>77892</v>
      </c>
      <c r="P116" s="8">
        <v>389462</v>
      </c>
      <c r="Q116" s="7" t="s">
        <v>969</v>
      </c>
    </row>
    <row r="117" spans="1:17" ht="30" x14ac:dyDescent="0.25">
      <c r="A117" s="6">
        <v>11597</v>
      </c>
      <c r="B117" s="6">
        <v>2021</v>
      </c>
      <c r="C117" s="7" t="s">
        <v>604</v>
      </c>
      <c r="D117" s="7" t="s">
        <v>910</v>
      </c>
      <c r="E117" s="7" t="s">
        <v>910</v>
      </c>
      <c r="F117" s="7" t="s">
        <v>41</v>
      </c>
      <c r="G117" s="7" t="s">
        <v>41</v>
      </c>
      <c r="H117" s="7" t="s">
        <v>1046</v>
      </c>
      <c r="I117" s="8">
        <v>6067536</v>
      </c>
      <c r="J117" s="9">
        <v>44075</v>
      </c>
      <c r="K117" s="9">
        <v>44560</v>
      </c>
      <c r="L117" s="6" t="s">
        <v>45</v>
      </c>
      <c r="M117" s="8">
        <v>2043275</v>
      </c>
      <c r="N117" s="8">
        <v>0</v>
      </c>
      <c r="O117" s="8">
        <v>4024261</v>
      </c>
      <c r="P117" s="8">
        <v>6067536</v>
      </c>
      <c r="Q117" s="7" t="s">
        <v>925</v>
      </c>
    </row>
    <row r="118" spans="1:17" ht="30" x14ac:dyDescent="0.25">
      <c r="A118" s="6">
        <v>11518</v>
      </c>
      <c r="B118" s="6">
        <v>2021</v>
      </c>
      <c r="C118" s="7" t="s">
        <v>604</v>
      </c>
      <c r="D118" s="7" t="s">
        <v>910</v>
      </c>
      <c r="E118" s="7" t="s">
        <v>910</v>
      </c>
      <c r="F118" s="7" t="s">
        <v>41</v>
      </c>
      <c r="G118" s="7" t="s">
        <v>41</v>
      </c>
      <c r="H118" s="7" t="s">
        <v>927</v>
      </c>
      <c r="I118" s="8">
        <v>560000</v>
      </c>
      <c r="J118" s="9">
        <v>44075</v>
      </c>
      <c r="K118" s="9">
        <v>44560</v>
      </c>
      <c r="L118" s="6" t="s">
        <v>45</v>
      </c>
      <c r="M118" s="8">
        <v>280000</v>
      </c>
      <c r="N118" s="8">
        <v>0</v>
      </c>
      <c r="O118" s="8">
        <v>280000</v>
      </c>
      <c r="P118" s="8">
        <v>560000</v>
      </c>
      <c r="Q118" s="7" t="s">
        <v>925</v>
      </c>
    </row>
    <row r="119" spans="1:17" ht="30" x14ac:dyDescent="0.25">
      <c r="A119" s="6">
        <v>11521</v>
      </c>
      <c r="B119" s="6">
        <v>2021</v>
      </c>
      <c r="C119" s="7" t="s">
        <v>604</v>
      </c>
      <c r="D119" s="7" t="s">
        <v>910</v>
      </c>
      <c r="E119" s="7" t="s">
        <v>910</v>
      </c>
      <c r="F119" s="7" t="s">
        <v>41</v>
      </c>
      <c r="G119" s="7" t="s">
        <v>41</v>
      </c>
      <c r="H119" s="7" t="s">
        <v>960</v>
      </c>
      <c r="I119" s="8">
        <v>200000</v>
      </c>
      <c r="J119" s="9">
        <v>44075</v>
      </c>
      <c r="K119" s="9">
        <v>44560</v>
      </c>
      <c r="L119" s="6" t="s">
        <v>45</v>
      </c>
      <c r="M119" s="8">
        <v>160000</v>
      </c>
      <c r="N119" s="8">
        <v>0</v>
      </c>
      <c r="O119" s="8">
        <v>40000</v>
      </c>
      <c r="P119" s="8">
        <v>200000</v>
      </c>
      <c r="Q119" s="7" t="s">
        <v>925</v>
      </c>
    </row>
    <row r="120" spans="1:17" ht="30" x14ac:dyDescent="0.25">
      <c r="A120" s="6">
        <v>11668</v>
      </c>
      <c r="B120" s="6">
        <v>2021</v>
      </c>
      <c r="C120" s="7" t="s">
        <v>604</v>
      </c>
      <c r="D120" s="7" t="s">
        <v>910</v>
      </c>
      <c r="E120" s="7" t="s">
        <v>910</v>
      </c>
      <c r="F120" s="7" t="s">
        <v>41</v>
      </c>
      <c r="G120" s="7" t="s">
        <v>41</v>
      </c>
      <c r="H120" s="7" t="s">
        <v>1047</v>
      </c>
      <c r="I120" s="8">
        <v>229163</v>
      </c>
      <c r="J120" s="9">
        <v>44197</v>
      </c>
      <c r="K120" s="9">
        <v>45292</v>
      </c>
      <c r="L120" s="6" t="s">
        <v>45</v>
      </c>
      <c r="M120" s="8">
        <v>183330</v>
      </c>
      <c r="N120" s="8">
        <v>0</v>
      </c>
      <c r="O120" s="8">
        <v>45833</v>
      </c>
      <c r="P120" s="8">
        <v>229163</v>
      </c>
      <c r="Q120" s="7" t="s">
        <v>925</v>
      </c>
    </row>
    <row r="121" spans="1:17" ht="30" x14ac:dyDescent="0.25">
      <c r="A121" s="6">
        <v>11669</v>
      </c>
      <c r="B121" s="6">
        <v>2021</v>
      </c>
      <c r="C121" s="7" t="s">
        <v>604</v>
      </c>
      <c r="D121" s="7" t="s">
        <v>910</v>
      </c>
      <c r="E121" s="7" t="s">
        <v>910</v>
      </c>
      <c r="F121" s="7" t="s">
        <v>41</v>
      </c>
      <c r="G121" s="7" t="s">
        <v>41</v>
      </c>
      <c r="H121" s="7" t="s">
        <v>1048</v>
      </c>
      <c r="I121" s="8">
        <v>5606285</v>
      </c>
      <c r="J121" s="9">
        <v>44197</v>
      </c>
      <c r="K121" s="9">
        <v>45292</v>
      </c>
      <c r="L121" s="6" t="s">
        <v>45</v>
      </c>
      <c r="M121" s="8">
        <v>1889012</v>
      </c>
      <c r="N121" s="8">
        <v>0</v>
      </c>
      <c r="O121" s="8">
        <v>3717273</v>
      </c>
      <c r="P121" s="8">
        <v>5606285</v>
      </c>
      <c r="Q121" s="7" t="s">
        <v>925</v>
      </c>
    </row>
    <row r="122" spans="1:17" ht="30" x14ac:dyDescent="0.25">
      <c r="A122" s="6">
        <v>11676</v>
      </c>
      <c r="B122" s="6">
        <v>2021</v>
      </c>
      <c r="C122" s="7" t="s">
        <v>604</v>
      </c>
      <c r="D122" s="7" t="s">
        <v>910</v>
      </c>
      <c r="E122" s="7" t="s">
        <v>910</v>
      </c>
      <c r="F122" s="7" t="s">
        <v>41</v>
      </c>
      <c r="G122" s="7" t="s">
        <v>41</v>
      </c>
      <c r="H122" s="7" t="s">
        <v>1049</v>
      </c>
      <c r="I122" s="8">
        <v>1080000</v>
      </c>
      <c r="J122" s="9">
        <v>44197</v>
      </c>
      <c r="K122" s="9">
        <v>45292</v>
      </c>
      <c r="L122" s="6" t="s">
        <v>45</v>
      </c>
      <c r="M122" s="8">
        <v>540000</v>
      </c>
      <c r="N122" s="8">
        <v>0</v>
      </c>
      <c r="O122" s="8">
        <v>540000</v>
      </c>
      <c r="P122" s="8">
        <v>1080000</v>
      </c>
      <c r="Q122" s="7" t="s">
        <v>925</v>
      </c>
    </row>
    <row r="123" spans="1:17" ht="30" x14ac:dyDescent="0.25">
      <c r="A123" s="6">
        <v>18631</v>
      </c>
      <c r="B123" s="6">
        <v>2022</v>
      </c>
      <c r="C123" s="7" t="s">
        <v>604</v>
      </c>
      <c r="D123" s="7" t="s">
        <v>910</v>
      </c>
      <c r="E123" s="7" t="s">
        <v>910</v>
      </c>
      <c r="F123" s="7" t="s">
        <v>41</v>
      </c>
      <c r="G123" s="7" t="s">
        <v>41</v>
      </c>
      <c r="H123" s="7" t="s">
        <v>1050</v>
      </c>
      <c r="I123" s="8">
        <v>250000</v>
      </c>
      <c r="J123" s="9">
        <v>44696</v>
      </c>
      <c r="K123" s="9">
        <v>46021</v>
      </c>
      <c r="L123" s="6" t="s">
        <v>45</v>
      </c>
      <c r="M123" s="8">
        <v>200000</v>
      </c>
      <c r="N123" s="8">
        <v>0</v>
      </c>
      <c r="O123" s="8">
        <v>50000</v>
      </c>
      <c r="P123" s="8">
        <v>250000</v>
      </c>
      <c r="Q123" s="7" t="s">
        <v>925</v>
      </c>
    </row>
    <row r="124" spans="1:17" ht="45" x14ac:dyDescent="0.25">
      <c r="A124" s="6">
        <v>18632</v>
      </c>
      <c r="B124" s="6">
        <v>2022</v>
      </c>
      <c r="C124" s="7" t="s">
        <v>604</v>
      </c>
      <c r="D124" s="7" t="s">
        <v>910</v>
      </c>
      <c r="E124" s="7" t="s">
        <v>910</v>
      </c>
      <c r="F124" s="7" t="s">
        <v>41</v>
      </c>
      <c r="G124" s="7" t="s">
        <v>41</v>
      </c>
      <c r="H124" s="7" t="s">
        <v>1051</v>
      </c>
      <c r="I124" s="8">
        <v>6188886</v>
      </c>
      <c r="J124" s="9">
        <v>44696</v>
      </c>
      <c r="K124" s="9">
        <v>46021</v>
      </c>
      <c r="L124" s="6" t="s">
        <v>45</v>
      </c>
      <c r="M124" s="8">
        <v>2100000</v>
      </c>
      <c r="N124" s="8">
        <v>0</v>
      </c>
      <c r="O124" s="8">
        <v>4088886</v>
      </c>
      <c r="P124" s="8">
        <v>6188886</v>
      </c>
      <c r="Q124" s="7" t="s">
        <v>925</v>
      </c>
    </row>
    <row r="125" spans="1:17" ht="30" x14ac:dyDescent="0.25">
      <c r="A125" s="6">
        <v>18633</v>
      </c>
      <c r="B125" s="6">
        <v>2022</v>
      </c>
      <c r="C125" s="7" t="s">
        <v>604</v>
      </c>
      <c r="D125" s="7" t="s">
        <v>910</v>
      </c>
      <c r="E125" s="7" t="s">
        <v>910</v>
      </c>
      <c r="F125" s="7" t="s">
        <v>41</v>
      </c>
      <c r="G125" s="7" t="s">
        <v>41</v>
      </c>
      <c r="H125" s="7" t="s">
        <v>1052</v>
      </c>
      <c r="I125" s="8">
        <v>1250000</v>
      </c>
      <c r="J125" s="9">
        <v>44696</v>
      </c>
      <c r="K125" s="9">
        <v>46021</v>
      </c>
      <c r="L125" s="6" t="s">
        <v>45</v>
      </c>
      <c r="M125" s="8">
        <v>625000</v>
      </c>
      <c r="N125" s="8">
        <v>0</v>
      </c>
      <c r="O125" s="8">
        <v>625000</v>
      </c>
      <c r="P125" s="8">
        <v>1250000</v>
      </c>
      <c r="Q125" s="7" t="s">
        <v>925</v>
      </c>
    </row>
    <row r="126" spans="1:17" ht="30" x14ac:dyDescent="0.25">
      <c r="A126" s="6">
        <v>18634</v>
      </c>
      <c r="B126" s="6">
        <v>2022</v>
      </c>
      <c r="C126" s="7" t="s">
        <v>604</v>
      </c>
      <c r="D126" s="7" t="s">
        <v>910</v>
      </c>
      <c r="E126" s="7" t="s">
        <v>910</v>
      </c>
      <c r="F126" s="7" t="s">
        <v>41</v>
      </c>
      <c r="G126" s="7" t="s">
        <v>41</v>
      </c>
      <c r="H126" s="7" t="s">
        <v>1053</v>
      </c>
      <c r="I126" s="8">
        <v>325000</v>
      </c>
      <c r="J126" s="9">
        <v>44696</v>
      </c>
      <c r="K126" s="9">
        <v>46021</v>
      </c>
      <c r="L126" s="6" t="s">
        <v>45</v>
      </c>
      <c r="M126" s="8">
        <v>260000</v>
      </c>
      <c r="N126" s="8">
        <v>0</v>
      </c>
      <c r="O126" s="8">
        <v>65000</v>
      </c>
      <c r="P126" s="8">
        <v>325000</v>
      </c>
      <c r="Q126" s="7">
        <v>5339</v>
      </c>
    </row>
    <row r="127" spans="1:17" ht="30" x14ac:dyDescent="0.25">
      <c r="A127" s="6">
        <v>18635</v>
      </c>
      <c r="B127" s="6">
        <v>2023</v>
      </c>
      <c r="C127" s="7" t="s">
        <v>604</v>
      </c>
      <c r="D127" s="7" t="s">
        <v>910</v>
      </c>
      <c r="E127" s="7" t="s">
        <v>910</v>
      </c>
      <c r="F127" s="7" t="s">
        <v>41</v>
      </c>
      <c r="G127" s="7" t="s">
        <v>41</v>
      </c>
      <c r="H127" s="7" t="s">
        <v>1025</v>
      </c>
      <c r="I127" s="8">
        <v>485000</v>
      </c>
      <c r="J127" s="9">
        <v>44927</v>
      </c>
      <c r="K127" s="9">
        <v>46386</v>
      </c>
      <c r="L127" s="6" t="s">
        <v>45</v>
      </c>
      <c r="M127" s="8">
        <v>388480</v>
      </c>
      <c r="N127" s="8">
        <v>0</v>
      </c>
      <c r="O127" s="8">
        <v>97120</v>
      </c>
      <c r="P127" s="8">
        <v>485000</v>
      </c>
      <c r="Q127" s="7" t="s">
        <v>925</v>
      </c>
    </row>
    <row r="128" spans="1:17" ht="45" x14ac:dyDescent="0.25">
      <c r="A128" s="6">
        <v>18636</v>
      </c>
      <c r="B128" s="6">
        <v>2023</v>
      </c>
      <c r="C128" s="7" t="s">
        <v>604</v>
      </c>
      <c r="D128" s="7" t="s">
        <v>910</v>
      </c>
      <c r="E128" s="7" t="s">
        <v>910</v>
      </c>
      <c r="F128" s="7" t="s">
        <v>41</v>
      </c>
      <c r="G128" s="7" t="s">
        <v>41</v>
      </c>
      <c r="H128" s="7" t="s">
        <v>1054</v>
      </c>
      <c r="I128" s="8">
        <v>6812664</v>
      </c>
      <c r="J128" s="9">
        <v>44927</v>
      </c>
      <c r="K128" s="9">
        <v>46386</v>
      </c>
      <c r="L128" s="6" t="s">
        <v>45</v>
      </c>
      <c r="M128" s="8">
        <v>2300000</v>
      </c>
      <c r="N128" s="8">
        <v>0</v>
      </c>
      <c r="O128" s="8">
        <v>4512664</v>
      </c>
      <c r="P128" s="8">
        <v>6812664</v>
      </c>
      <c r="Q128" s="7" t="s">
        <v>925</v>
      </c>
    </row>
    <row r="129" spans="1:17" ht="30" x14ac:dyDescent="0.25">
      <c r="A129" s="6">
        <v>18637</v>
      </c>
      <c r="B129" s="6">
        <v>2023</v>
      </c>
      <c r="C129" s="7" t="s">
        <v>604</v>
      </c>
      <c r="D129" s="7" t="s">
        <v>910</v>
      </c>
      <c r="E129" s="7" t="s">
        <v>910</v>
      </c>
      <c r="F129" s="7" t="s">
        <v>41</v>
      </c>
      <c r="G129" s="7" t="s">
        <v>41</v>
      </c>
      <c r="H129" s="7" t="s">
        <v>1055</v>
      </c>
      <c r="I129" s="8">
        <v>1350000</v>
      </c>
      <c r="J129" s="9">
        <v>44927</v>
      </c>
      <c r="K129" s="9">
        <v>46386</v>
      </c>
      <c r="L129" s="6" t="s">
        <v>45</v>
      </c>
      <c r="M129" s="8">
        <v>675000</v>
      </c>
      <c r="N129" s="8">
        <v>0</v>
      </c>
      <c r="O129" s="8">
        <v>675000</v>
      </c>
      <c r="P129" s="8">
        <v>1350000</v>
      </c>
      <c r="Q129" s="7" t="s">
        <v>925</v>
      </c>
    </row>
    <row r="130" spans="1:17" ht="30" x14ac:dyDescent="0.25">
      <c r="A130" s="6">
        <v>18638</v>
      </c>
      <c r="B130" s="6">
        <v>2023</v>
      </c>
      <c r="C130" s="7" t="s">
        <v>604</v>
      </c>
      <c r="D130" s="7" t="s">
        <v>910</v>
      </c>
      <c r="E130" s="7" t="s">
        <v>910</v>
      </c>
      <c r="F130" s="7" t="s">
        <v>41</v>
      </c>
      <c r="G130" s="7" t="s">
        <v>41</v>
      </c>
      <c r="H130" s="7" t="s">
        <v>1056</v>
      </c>
      <c r="I130" s="8">
        <v>325000</v>
      </c>
      <c r="J130" s="9">
        <v>44927</v>
      </c>
      <c r="K130" s="9">
        <v>46386</v>
      </c>
      <c r="L130" s="6" t="s">
        <v>45</v>
      </c>
      <c r="M130" s="8">
        <v>260000</v>
      </c>
      <c r="N130" s="8">
        <v>0</v>
      </c>
      <c r="O130" s="8">
        <v>65000</v>
      </c>
      <c r="P130" s="8">
        <v>325000</v>
      </c>
      <c r="Q130" s="7" t="s">
        <v>969</v>
      </c>
    </row>
    <row r="131" spans="1:17" ht="30" x14ac:dyDescent="0.25">
      <c r="A131" s="6">
        <v>18639</v>
      </c>
      <c r="B131" s="6">
        <v>2024</v>
      </c>
      <c r="C131" s="7" t="s">
        <v>604</v>
      </c>
      <c r="D131" s="7" t="s">
        <v>910</v>
      </c>
      <c r="E131" s="7" t="s">
        <v>910</v>
      </c>
      <c r="F131" s="7" t="s">
        <v>41</v>
      </c>
      <c r="G131" s="7" t="s">
        <v>41</v>
      </c>
      <c r="H131" s="7" t="s">
        <v>1057</v>
      </c>
      <c r="I131" s="8">
        <v>485000</v>
      </c>
      <c r="J131" s="9">
        <v>45292</v>
      </c>
      <c r="K131" s="9">
        <v>46386</v>
      </c>
      <c r="L131" s="6" t="s">
        <v>45</v>
      </c>
      <c r="M131" s="8">
        <v>388480</v>
      </c>
      <c r="N131" s="8">
        <v>0</v>
      </c>
      <c r="O131" s="8">
        <v>97120</v>
      </c>
      <c r="P131" s="8">
        <v>485000</v>
      </c>
      <c r="Q131" s="7" t="s">
        <v>925</v>
      </c>
    </row>
    <row r="132" spans="1:17" ht="45" x14ac:dyDescent="0.25">
      <c r="A132" s="6">
        <v>18640</v>
      </c>
      <c r="B132" s="6">
        <v>2024</v>
      </c>
      <c r="C132" s="7" t="s">
        <v>604</v>
      </c>
      <c r="D132" s="7" t="s">
        <v>910</v>
      </c>
      <c r="E132" s="7" t="s">
        <v>910</v>
      </c>
      <c r="F132" s="7" t="s">
        <v>41</v>
      </c>
      <c r="G132" s="7" t="s">
        <v>41</v>
      </c>
      <c r="H132" s="7" t="s">
        <v>1058</v>
      </c>
      <c r="I132" s="8">
        <v>6812664</v>
      </c>
      <c r="J132" s="9">
        <v>45292</v>
      </c>
      <c r="K132" s="9">
        <v>46387</v>
      </c>
      <c r="L132" s="6" t="s">
        <v>45</v>
      </c>
      <c r="M132" s="8">
        <v>2300000</v>
      </c>
      <c r="N132" s="8">
        <v>0</v>
      </c>
      <c r="O132" s="8">
        <v>4512664</v>
      </c>
      <c r="P132" s="8">
        <v>6812664</v>
      </c>
      <c r="Q132" s="7" t="s">
        <v>925</v>
      </c>
    </row>
    <row r="133" spans="1:17" ht="30" x14ac:dyDescent="0.25">
      <c r="A133" s="6">
        <v>18641</v>
      </c>
      <c r="B133" s="6">
        <v>2024</v>
      </c>
      <c r="C133" s="7" t="s">
        <v>604</v>
      </c>
      <c r="D133" s="7" t="s">
        <v>910</v>
      </c>
      <c r="E133" s="7" t="s">
        <v>910</v>
      </c>
      <c r="F133" s="7" t="s">
        <v>41</v>
      </c>
      <c r="G133" s="7" t="s">
        <v>41</v>
      </c>
      <c r="H133" s="7" t="s">
        <v>1059</v>
      </c>
      <c r="I133" s="8">
        <v>135000</v>
      </c>
      <c r="J133" s="9">
        <v>45292</v>
      </c>
      <c r="K133" s="9">
        <v>46388</v>
      </c>
      <c r="L133" s="6" t="s">
        <v>45</v>
      </c>
      <c r="M133" s="8">
        <v>675000</v>
      </c>
      <c r="N133" s="8">
        <v>0</v>
      </c>
      <c r="O133" s="8">
        <v>675000</v>
      </c>
      <c r="P133" s="8">
        <v>135000</v>
      </c>
      <c r="Q133" s="7" t="s">
        <v>925</v>
      </c>
    </row>
    <row r="134" spans="1:17" ht="30" x14ac:dyDescent="0.25">
      <c r="A134" s="6">
        <v>18642</v>
      </c>
      <c r="B134" s="6">
        <v>2024</v>
      </c>
      <c r="C134" s="7" t="s">
        <v>604</v>
      </c>
      <c r="D134" s="7" t="s">
        <v>910</v>
      </c>
      <c r="E134" s="7" t="s">
        <v>910</v>
      </c>
      <c r="F134" s="7" t="s">
        <v>41</v>
      </c>
      <c r="G134" s="7" t="s">
        <v>41</v>
      </c>
      <c r="H134" s="7" t="s">
        <v>1060</v>
      </c>
      <c r="I134" s="8">
        <v>325000</v>
      </c>
      <c r="J134" s="9">
        <v>45292</v>
      </c>
      <c r="K134" s="9">
        <v>46389</v>
      </c>
      <c r="L134" s="6" t="s">
        <v>45</v>
      </c>
      <c r="M134" s="8">
        <v>260000</v>
      </c>
      <c r="N134" s="8">
        <v>0</v>
      </c>
      <c r="O134" s="8">
        <v>65000</v>
      </c>
      <c r="P134" s="8">
        <v>325000</v>
      </c>
      <c r="Q134" s="7" t="s">
        <v>969</v>
      </c>
    </row>
    <row r="135" spans="1:17" ht="30" x14ac:dyDescent="0.25">
      <c r="A135" s="6">
        <v>11678</v>
      </c>
      <c r="B135" s="6">
        <v>2021</v>
      </c>
      <c r="C135" s="7" t="s">
        <v>604</v>
      </c>
      <c r="D135" s="7" t="s">
        <v>910</v>
      </c>
      <c r="E135" s="7" t="s">
        <v>910</v>
      </c>
      <c r="F135" s="7" t="s">
        <v>41</v>
      </c>
      <c r="G135" s="7" t="s">
        <v>41</v>
      </c>
      <c r="H135" s="7" t="s">
        <v>1061</v>
      </c>
      <c r="I135" s="8">
        <v>450155</v>
      </c>
      <c r="J135" s="9">
        <v>44197</v>
      </c>
      <c r="K135" s="9">
        <v>45292</v>
      </c>
      <c r="L135" s="6" t="s">
        <v>45</v>
      </c>
      <c r="M135" s="8">
        <v>360124</v>
      </c>
      <c r="N135" s="8">
        <v>0</v>
      </c>
      <c r="O135" s="8">
        <v>90031</v>
      </c>
      <c r="P135" s="8">
        <v>450155</v>
      </c>
      <c r="Q135" s="7" t="s">
        <v>969</v>
      </c>
    </row>
    <row r="136" spans="1:17" x14ac:dyDescent="0.25">
      <c r="L136" s="3" t="s">
        <v>743</v>
      </c>
      <c r="M136" s="59">
        <f>SUM(M2:M135)</f>
        <v>619027510</v>
      </c>
      <c r="N136" s="59">
        <f>SUM(N2:N135)</f>
        <v>0</v>
      </c>
      <c r="O136" s="59">
        <f>SUM(O2:O135)</f>
        <v>173131635</v>
      </c>
      <c r="P136" s="59">
        <f>SUM(P2:P135)</f>
        <v>794980953</v>
      </c>
    </row>
  </sheetData>
  <sheetProtection algorithmName="SHA-512" hashValue="ifCr58m8rfeD9qgItW0PWtfT4QH5hf+uvNbXieCGMKlw7oVyLjNXGZ4o2wE+AJUgnT/GvZO5Fc6miCYm/1XCAQ==" saltValue="Cx8M/z7JT/MbyvrUVgENm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DD9B-908B-45E6-A2EA-D819331D79C2}">
  <dimension ref="A1:AB51"/>
  <sheetViews>
    <sheetView workbookViewId="0"/>
  </sheetViews>
  <sheetFormatPr defaultRowHeight="15" x14ac:dyDescent="0.25"/>
  <cols>
    <col min="1" max="1" width="7.28515625" bestFit="1" customWidth="1"/>
    <col min="2" max="2" width="6.5703125" customWidth="1"/>
    <col min="3" max="3" width="11.42578125" bestFit="1" customWidth="1"/>
    <col min="4" max="4" width="12.5703125" bestFit="1" customWidth="1"/>
    <col min="5" max="5" width="16.140625" customWidth="1"/>
    <col min="6" max="6" width="48.7109375" hidden="1" customWidth="1"/>
    <col min="7" max="7" width="9.140625" hidden="1" customWidth="1"/>
    <col min="8" max="8" width="14.7109375" customWidth="1"/>
    <col min="9" max="9" width="16.140625" customWidth="1"/>
    <col min="10" max="10" width="16.5703125" customWidth="1"/>
    <col min="11" max="11" width="60.7109375" customWidth="1"/>
    <col min="12" max="12" width="17.7109375" customWidth="1"/>
    <col min="13" max="13" width="13.85546875" bestFit="1" customWidth="1"/>
    <col min="14" max="14" width="18.42578125" customWidth="1"/>
    <col min="15" max="15" width="10.7109375" hidden="1" customWidth="1"/>
    <col min="16" max="16" width="28.28515625" hidden="1" customWidth="1"/>
    <col min="17" max="17" width="9.85546875" hidden="1" customWidth="1"/>
    <col min="18" max="18" width="14.140625" hidden="1" customWidth="1"/>
    <col min="19" max="19" width="15.85546875" hidden="1" customWidth="1"/>
    <col min="20" max="20" width="5" hidden="1" customWidth="1"/>
    <col min="21" max="21" width="9" hidden="1" customWidth="1"/>
    <col min="22" max="22" width="10.140625" customWidth="1"/>
    <col min="23" max="23" width="9.7109375" hidden="1" customWidth="1"/>
    <col min="24" max="25" width="13.85546875" bestFit="1" customWidth="1"/>
    <col min="26" max="26" width="15.5703125" customWidth="1"/>
    <col min="27" max="27" width="14.7109375" customWidth="1"/>
    <col min="28" max="28" width="10.7109375" style="11" customWidth="1"/>
  </cols>
  <sheetData>
    <row r="1" spans="1:28" s="3" customFormat="1" ht="60" x14ac:dyDescent="0.25">
      <c r="A1" s="73" t="s">
        <v>3</v>
      </c>
      <c r="B1" s="73" t="s">
        <v>4</v>
      </c>
      <c r="C1" s="73" t="s">
        <v>5</v>
      </c>
      <c r="D1" s="73" t="s">
        <v>6</v>
      </c>
      <c r="E1" s="73" t="s">
        <v>8</v>
      </c>
      <c r="F1" s="73" t="s">
        <v>9</v>
      </c>
      <c r="G1" s="73" t="s">
        <v>10</v>
      </c>
      <c r="H1" s="73" t="s">
        <v>11</v>
      </c>
      <c r="I1" s="73" t="s">
        <v>12</v>
      </c>
      <c r="J1" s="73" t="s">
        <v>13</v>
      </c>
      <c r="K1" s="73" t="s">
        <v>14</v>
      </c>
      <c r="L1" s="73" t="s">
        <v>15</v>
      </c>
      <c r="M1" s="73" t="s">
        <v>16</v>
      </c>
      <c r="N1" s="73" t="s">
        <v>17</v>
      </c>
      <c r="O1" s="73" t="s">
        <v>18</v>
      </c>
      <c r="P1" s="73" t="s">
        <v>19</v>
      </c>
      <c r="Q1" s="73" t="s">
        <v>20</v>
      </c>
      <c r="R1" s="73" t="s">
        <v>21</v>
      </c>
      <c r="S1" s="73" t="s">
        <v>22</v>
      </c>
      <c r="T1" s="73" t="s">
        <v>23</v>
      </c>
      <c r="U1" s="73" t="s">
        <v>24</v>
      </c>
      <c r="V1" s="73" t="s">
        <v>25</v>
      </c>
      <c r="W1" s="73" t="s">
        <v>26</v>
      </c>
      <c r="X1" s="73" t="s">
        <v>27</v>
      </c>
      <c r="Y1" s="73" t="s">
        <v>28</v>
      </c>
      <c r="Z1" s="73" t="s">
        <v>29</v>
      </c>
      <c r="AA1" s="73" t="s">
        <v>30</v>
      </c>
      <c r="AB1" s="74" t="s">
        <v>32</v>
      </c>
    </row>
    <row r="2" spans="1:28" ht="30" x14ac:dyDescent="0.25">
      <c r="A2" s="75">
        <v>18134</v>
      </c>
      <c r="B2" s="75">
        <v>2022</v>
      </c>
      <c r="C2" s="76"/>
      <c r="D2" s="76" t="s">
        <v>35</v>
      </c>
      <c r="E2" s="76" t="s">
        <v>38</v>
      </c>
      <c r="F2" s="76" t="s">
        <v>162</v>
      </c>
      <c r="G2" s="76" t="s">
        <v>40</v>
      </c>
      <c r="H2" s="76" t="s">
        <v>744</v>
      </c>
      <c r="I2" s="76" t="s">
        <v>745</v>
      </c>
      <c r="J2" s="76" t="s">
        <v>746</v>
      </c>
      <c r="K2" s="76" t="s">
        <v>747</v>
      </c>
      <c r="L2" s="77">
        <v>23454000</v>
      </c>
      <c r="M2" s="78">
        <v>44484</v>
      </c>
      <c r="N2" s="78">
        <v>45214</v>
      </c>
      <c r="O2" s="75"/>
      <c r="P2" s="75" t="s">
        <v>43</v>
      </c>
      <c r="Q2" s="75">
        <v>1.23</v>
      </c>
      <c r="R2" s="75" t="s">
        <v>67</v>
      </c>
      <c r="S2" s="75">
        <v>23</v>
      </c>
      <c r="T2" s="75" t="s">
        <v>45</v>
      </c>
      <c r="U2" s="75">
        <v>18</v>
      </c>
      <c r="V2" s="75" t="s">
        <v>45</v>
      </c>
      <c r="W2" s="75">
        <v>1</v>
      </c>
      <c r="X2" s="77">
        <v>0</v>
      </c>
      <c r="Y2" s="77">
        <v>0</v>
      </c>
      <c r="Z2" s="77">
        <v>19545000</v>
      </c>
      <c r="AA2" s="77">
        <v>19545000</v>
      </c>
      <c r="AB2" s="79" t="s">
        <v>221</v>
      </c>
    </row>
    <row r="3" spans="1:28" ht="30" x14ac:dyDescent="0.25">
      <c r="A3" s="75">
        <v>15315</v>
      </c>
      <c r="B3" s="75">
        <v>2023</v>
      </c>
      <c r="C3" s="76"/>
      <c r="D3" s="76" t="s">
        <v>35</v>
      </c>
      <c r="E3" s="76" t="s">
        <v>54</v>
      </c>
      <c r="F3" s="76" t="s">
        <v>55</v>
      </c>
      <c r="G3" s="76" t="s">
        <v>63</v>
      </c>
      <c r="H3" s="76" t="s">
        <v>748</v>
      </c>
      <c r="I3" s="76" t="s">
        <v>79</v>
      </c>
      <c r="J3" s="76" t="s">
        <v>749</v>
      </c>
      <c r="K3" s="76" t="s">
        <v>750</v>
      </c>
      <c r="L3" s="77">
        <v>9804000</v>
      </c>
      <c r="M3" s="78">
        <v>44957</v>
      </c>
      <c r="N3" s="78">
        <v>45658</v>
      </c>
      <c r="O3" s="75"/>
      <c r="P3" s="75" t="s">
        <v>71</v>
      </c>
      <c r="Q3" s="75">
        <v>3.8</v>
      </c>
      <c r="R3" s="75" t="s">
        <v>67</v>
      </c>
      <c r="S3" s="75">
        <v>23</v>
      </c>
      <c r="T3" s="75" t="s">
        <v>45</v>
      </c>
      <c r="U3" s="75">
        <v>18</v>
      </c>
      <c r="V3" s="75" t="s">
        <v>45</v>
      </c>
      <c r="W3" s="75">
        <v>1</v>
      </c>
      <c r="X3" s="77">
        <v>0</v>
      </c>
      <c r="Y3" s="77">
        <v>0</v>
      </c>
      <c r="Z3" s="77">
        <v>8170000</v>
      </c>
      <c r="AA3" s="77">
        <v>8170000</v>
      </c>
      <c r="AB3" s="79" t="s">
        <v>221</v>
      </c>
    </row>
    <row r="4" spans="1:28" ht="30" x14ac:dyDescent="0.25">
      <c r="A4" s="75">
        <v>7619</v>
      </c>
      <c r="B4" s="75">
        <v>2021</v>
      </c>
      <c r="C4" s="76" t="s">
        <v>751</v>
      </c>
      <c r="D4" s="76" t="s">
        <v>35</v>
      </c>
      <c r="E4" s="76" t="s">
        <v>38</v>
      </c>
      <c r="F4" s="76" t="s">
        <v>55</v>
      </c>
      <c r="G4" s="76" t="s">
        <v>79</v>
      </c>
      <c r="H4" s="76" t="s">
        <v>79</v>
      </c>
      <c r="I4" s="76" t="s">
        <v>78</v>
      </c>
      <c r="J4" s="76" t="s">
        <v>64</v>
      </c>
      <c r="K4" s="76" t="s">
        <v>752</v>
      </c>
      <c r="L4" s="77">
        <v>7062000</v>
      </c>
      <c r="M4" s="78">
        <v>44119</v>
      </c>
      <c r="N4" s="78">
        <v>44849</v>
      </c>
      <c r="O4" s="75"/>
      <c r="P4" s="75" t="s">
        <v>43</v>
      </c>
      <c r="Q4" s="75">
        <v>1.0249999999999999</v>
      </c>
      <c r="R4" s="75" t="s">
        <v>67</v>
      </c>
      <c r="S4" s="75">
        <v>23</v>
      </c>
      <c r="T4" s="75" t="s">
        <v>45</v>
      </c>
      <c r="U4" s="75">
        <v>3</v>
      </c>
      <c r="V4" s="75" t="s">
        <v>45</v>
      </c>
      <c r="W4" s="75">
        <v>12</v>
      </c>
      <c r="X4" s="77">
        <v>0</v>
      </c>
      <c r="Y4" s="77">
        <v>0</v>
      </c>
      <c r="Z4" s="77">
        <v>5885000</v>
      </c>
      <c r="AA4" s="77">
        <v>5885000</v>
      </c>
      <c r="AB4" s="79" t="s">
        <v>221</v>
      </c>
    </row>
    <row r="5" spans="1:28" ht="30" x14ac:dyDescent="0.25">
      <c r="A5" s="75">
        <v>107</v>
      </c>
      <c r="B5" s="75">
        <v>2022</v>
      </c>
      <c r="C5" s="76" t="s">
        <v>753</v>
      </c>
      <c r="D5" s="76" t="s">
        <v>147</v>
      </c>
      <c r="E5" s="76" t="s">
        <v>754</v>
      </c>
      <c r="F5" s="76" t="s">
        <v>55</v>
      </c>
      <c r="G5" s="76" t="s">
        <v>755</v>
      </c>
      <c r="H5" s="76" t="s">
        <v>755</v>
      </c>
      <c r="I5" s="76" t="s">
        <v>168</v>
      </c>
      <c r="J5" s="76"/>
      <c r="K5" s="76" t="s">
        <v>756</v>
      </c>
      <c r="L5" s="77">
        <v>4080000</v>
      </c>
      <c r="M5" s="78">
        <v>44577</v>
      </c>
      <c r="N5" s="78">
        <v>45546</v>
      </c>
      <c r="O5" s="75"/>
      <c r="P5" s="75" t="s">
        <v>71</v>
      </c>
      <c r="Q5" s="75">
        <v>0.6</v>
      </c>
      <c r="R5" s="75" t="s">
        <v>67</v>
      </c>
      <c r="S5" s="75">
        <v>23</v>
      </c>
      <c r="T5" s="75" t="s">
        <v>45</v>
      </c>
      <c r="U5" s="75">
        <v>18</v>
      </c>
      <c r="V5" s="75" t="s">
        <v>45</v>
      </c>
      <c r="W5" s="75">
        <v>1</v>
      </c>
      <c r="X5" s="77">
        <v>0</v>
      </c>
      <c r="Y5" s="77">
        <v>0</v>
      </c>
      <c r="Z5" s="77">
        <v>3400000</v>
      </c>
      <c r="AA5" s="77">
        <v>3400000</v>
      </c>
      <c r="AB5" s="79" t="s">
        <v>221</v>
      </c>
    </row>
    <row r="6" spans="1:28" ht="30" x14ac:dyDescent="0.25">
      <c r="A6" s="75">
        <v>7741</v>
      </c>
      <c r="B6" s="75">
        <v>2021</v>
      </c>
      <c r="C6" s="76"/>
      <c r="D6" s="76" t="s">
        <v>159</v>
      </c>
      <c r="E6" s="76" t="s">
        <v>757</v>
      </c>
      <c r="F6" s="76" t="s">
        <v>55</v>
      </c>
      <c r="G6" s="76" t="s">
        <v>40</v>
      </c>
      <c r="H6" s="76" t="s">
        <v>646</v>
      </c>
      <c r="I6" s="76" t="s">
        <v>758</v>
      </c>
      <c r="J6" s="76" t="s">
        <v>218</v>
      </c>
      <c r="K6" s="76" t="s">
        <v>759</v>
      </c>
      <c r="L6" s="77">
        <v>13127280</v>
      </c>
      <c r="M6" s="78">
        <v>44197</v>
      </c>
      <c r="N6" s="78">
        <v>44743</v>
      </c>
      <c r="O6" s="75"/>
      <c r="P6" s="75" t="s">
        <v>43</v>
      </c>
      <c r="Q6" s="75">
        <v>2.5</v>
      </c>
      <c r="R6" s="75" t="s">
        <v>29</v>
      </c>
      <c r="S6" s="75">
        <v>23</v>
      </c>
      <c r="T6" s="75" t="s">
        <v>45</v>
      </c>
      <c r="U6" s="75">
        <v>18</v>
      </c>
      <c r="V6" s="75" t="s">
        <v>45</v>
      </c>
      <c r="W6" s="75">
        <v>9</v>
      </c>
      <c r="X6" s="77">
        <v>0</v>
      </c>
      <c r="Y6" s="77">
        <v>0</v>
      </c>
      <c r="Z6" s="77">
        <v>10939400</v>
      </c>
      <c r="AA6" s="77">
        <v>10939400</v>
      </c>
      <c r="AB6" s="79" t="s">
        <v>221</v>
      </c>
    </row>
    <row r="7" spans="1:28" ht="30" x14ac:dyDescent="0.25">
      <c r="A7" s="75">
        <v>972</v>
      </c>
      <c r="B7" s="75">
        <v>2023</v>
      </c>
      <c r="C7" s="76"/>
      <c r="D7" s="76" t="s">
        <v>159</v>
      </c>
      <c r="E7" s="76" t="s">
        <v>179</v>
      </c>
      <c r="F7" s="76" t="s">
        <v>55</v>
      </c>
      <c r="G7" s="76" t="s">
        <v>63</v>
      </c>
      <c r="H7" s="76" t="s">
        <v>760</v>
      </c>
      <c r="I7" s="76" t="s">
        <v>761</v>
      </c>
      <c r="J7" s="76" t="s">
        <v>85</v>
      </c>
      <c r="K7" s="76" t="s">
        <v>762</v>
      </c>
      <c r="L7" s="77">
        <v>7408231.2000000002</v>
      </c>
      <c r="M7" s="78">
        <v>44927</v>
      </c>
      <c r="N7" s="78">
        <v>45658</v>
      </c>
      <c r="O7" s="75"/>
      <c r="P7" s="75" t="s">
        <v>43</v>
      </c>
      <c r="Q7" s="75">
        <v>0.8</v>
      </c>
      <c r="R7" s="75" t="s">
        <v>67</v>
      </c>
      <c r="S7" s="75">
        <v>23</v>
      </c>
      <c r="T7" s="75" t="s">
        <v>45</v>
      </c>
      <c r="U7" s="75">
        <v>18</v>
      </c>
      <c r="V7" s="75" t="s">
        <v>45</v>
      </c>
      <c r="W7" s="75">
        <v>1</v>
      </c>
      <c r="X7" s="77">
        <v>0</v>
      </c>
      <c r="Y7" s="77">
        <v>0</v>
      </c>
      <c r="Z7" s="77">
        <v>6173526</v>
      </c>
      <c r="AA7" s="77">
        <v>6173526</v>
      </c>
      <c r="AB7" s="79" t="s">
        <v>221</v>
      </c>
    </row>
    <row r="8" spans="1:28" ht="30" x14ac:dyDescent="0.25">
      <c r="A8" s="75">
        <v>16192</v>
      </c>
      <c r="B8" s="75">
        <v>2023</v>
      </c>
      <c r="C8" s="76" t="s">
        <v>763</v>
      </c>
      <c r="D8" s="76" t="s">
        <v>159</v>
      </c>
      <c r="E8" s="76" t="s">
        <v>179</v>
      </c>
      <c r="F8" s="76" t="s">
        <v>193</v>
      </c>
      <c r="G8" s="76" t="s">
        <v>77</v>
      </c>
      <c r="H8" s="76" t="s">
        <v>172</v>
      </c>
      <c r="I8" s="76" t="s">
        <v>764</v>
      </c>
      <c r="J8" s="76" t="s">
        <v>765</v>
      </c>
      <c r="K8" s="76" t="s">
        <v>766</v>
      </c>
      <c r="L8" s="77">
        <v>18248493.599999998</v>
      </c>
      <c r="M8" s="78">
        <v>44928</v>
      </c>
      <c r="N8" s="78">
        <v>45658</v>
      </c>
      <c r="O8" s="75"/>
      <c r="P8" s="75" t="s">
        <v>129</v>
      </c>
      <c r="Q8" s="75">
        <v>1.3440000000000001</v>
      </c>
      <c r="R8" s="75" t="s">
        <v>67</v>
      </c>
      <c r="S8" s="75">
        <v>23</v>
      </c>
      <c r="T8" s="75" t="s">
        <v>45</v>
      </c>
      <c r="U8" s="75">
        <v>18</v>
      </c>
      <c r="V8" s="75" t="s">
        <v>45</v>
      </c>
      <c r="W8" s="75">
        <v>4</v>
      </c>
      <c r="X8" s="77">
        <v>0</v>
      </c>
      <c r="Y8" s="77">
        <v>0</v>
      </c>
      <c r="Z8" s="77">
        <v>15207078</v>
      </c>
      <c r="AA8" s="77">
        <v>15207078</v>
      </c>
      <c r="AB8" s="79" t="s">
        <v>221</v>
      </c>
    </row>
    <row r="9" spans="1:28" ht="45" x14ac:dyDescent="0.25">
      <c r="A9" s="75">
        <v>8014</v>
      </c>
      <c r="B9" s="75">
        <v>2023</v>
      </c>
      <c r="C9" s="76" t="s">
        <v>767</v>
      </c>
      <c r="D9" s="76" t="s">
        <v>159</v>
      </c>
      <c r="E9" s="76" t="s">
        <v>179</v>
      </c>
      <c r="F9" s="76" t="s">
        <v>193</v>
      </c>
      <c r="G9" s="76" t="s">
        <v>223</v>
      </c>
      <c r="H9" s="76" t="s">
        <v>223</v>
      </c>
      <c r="I9" s="76" t="s">
        <v>768</v>
      </c>
      <c r="J9" s="76" t="s">
        <v>764</v>
      </c>
      <c r="K9" s="76" t="s">
        <v>769</v>
      </c>
      <c r="L9" s="77">
        <v>19011508</v>
      </c>
      <c r="M9" s="78">
        <v>46037</v>
      </c>
      <c r="N9" s="78">
        <v>46767</v>
      </c>
      <c r="O9" s="75"/>
      <c r="P9" s="75" t="s">
        <v>43</v>
      </c>
      <c r="Q9" s="75">
        <v>1.7</v>
      </c>
      <c r="R9" s="75" t="s">
        <v>67</v>
      </c>
      <c r="S9" s="75">
        <v>23</v>
      </c>
      <c r="T9" s="75" t="s">
        <v>45</v>
      </c>
      <c r="U9" s="75">
        <v>18</v>
      </c>
      <c r="V9" s="75" t="s">
        <v>45</v>
      </c>
      <c r="W9" s="75">
        <v>9</v>
      </c>
      <c r="X9" s="77">
        <v>0</v>
      </c>
      <c r="Y9" s="77">
        <v>0</v>
      </c>
      <c r="Z9" s="77">
        <v>19011508</v>
      </c>
      <c r="AA9" s="77">
        <v>19011508</v>
      </c>
      <c r="AB9" s="79" t="s">
        <v>221</v>
      </c>
    </row>
    <row r="10" spans="1:28" ht="30" x14ac:dyDescent="0.25">
      <c r="A10" s="75">
        <v>12622</v>
      </c>
      <c r="B10" s="75">
        <v>2023</v>
      </c>
      <c r="C10" s="76"/>
      <c r="D10" s="76" t="s">
        <v>159</v>
      </c>
      <c r="E10" s="76" t="s">
        <v>179</v>
      </c>
      <c r="F10" s="76" t="s">
        <v>55</v>
      </c>
      <c r="G10" s="76" t="s">
        <v>63</v>
      </c>
      <c r="H10" s="76" t="s">
        <v>770</v>
      </c>
      <c r="I10" s="76" t="s">
        <v>771</v>
      </c>
      <c r="J10" s="76" t="s">
        <v>772</v>
      </c>
      <c r="K10" s="76" t="s">
        <v>773</v>
      </c>
      <c r="L10" s="77">
        <v>29391222</v>
      </c>
      <c r="M10" s="78">
        <v>44819</v>
      </c>
      <c r="N10" s="78">
        <v>45550</v>
      </c>
      <c r="O10" s="75" t="s">
        <v>774</v>
      </c>
      <c r="P10" s="75" t="s">
        <v>129</v>
      </c>
      <c r="Q10" s="75">
        <v>4.0439999999999996</v>
      </c>
      <c r="R10" s="75" t="s">
        <v>67</v>
      </c>
      <c r="S10" s="75">
        <v>23</v>
      </c>
      <c r="T10" s="75" t="s">
        <v>45</v>
      </c>
      <c r="U10" s="75">
        <v>18</v>
      </c>
      <c r="V10" s="75" t="s">
        <v>45</v>
      </c>
      <c r="W10" s="75">
        <v>1</v>
      </c>
      <c r="X10" s="77">
        <v>0</v>
      </c>
      <c r="Y10" s="77">
        <v>0</v>
      </c>
      <c r="Z10" s="77">
        <v>24492685</v>
      </c>
      <c r="AA10" s="77">
        <v>24492685</v>
      </c>
      <c r="AB10" s="79" t="s">
        <v>221</v>
      </c>
    </row>
    <row r="11" spans="1:28" ht="45" x14ac:dyDescent="0.25">
      <c r="A11" s="75">
        <v>652</v>
      </c>
      <c r="B11" s="75">
        <v>2021</v>
      </c>
      <c r="C11" s="76"/>
      <c r="D11" s="76" t="s">
        <v>159</v>
      </c>
      <c r="E11" s="76" t="s">
        <v>179</v>
      </c>
      <c r="F11" s="76" t="s">
        <v>55</v>
      </c>
      <c r="G11" s="76" t="s">
        <v>63</v>
      </c>
      <c r="H11" s="76" t="s">
        <v>775</v>
      </c>
      <c r="I11" s="76" t="s">
        <v>776</v>
      </c>
      <c r="J11" s="76" t="s">
        <v>777</v>
      </c>
      <c r="K11" s="76" t="s">
        <v>778</v>
      </c>
      <c r="L11" s="77">
        <v>6960000</v>
      </c>
      <c r="M11" s="78">
        <v>44211</v>
      </c>
      <c r="N11" s="78">
        <v>44941</v>
      </c>
      <c r="O11" s="75" t="s">
        <v>779</v>
      </c>
      <c r="P11" s="75" t="s">
        <v>43</v>
      </c>
      <c r="Q11" s="75">
        <v>0.9</v>
      </c>
      <c r="R11" s="75" t="s">
        <v>67</v>
      </c>
      <c r="S11" s="75">
        <v>3</v>
      </c>
      <c r="T11" s="75" t="s">
        <v>72</v>
      </c>
      <c r="U11" s="75">
        <v>12</v>
      </c>
      <c r="V11" s="75" t="s">
        <v>72</v>
      </c>
      <c r="W11" s="75">
        <v>9</v>
      </c>
      <c r="X11" s="77">
        <v>0</v>
      </c>
      <c r="Y11" s="77">
        <v>0</v>
      </c>
      <c r="Z11" s="77">
        <v>5800000</v>
      </c>
      <c r="AA11" s="77">
        <v>5800000</v>
      </c>
      <c r="AB11" s="79" t="s">
        <v>221</v>
      </c>
    </row>
    <row r="12" spans="1:28" ht="30" x14ac:dyDescent="0.25">
      <c r="A12" s="75">
        <v>455</v>
      </c>
      <c r="B12" s="75">
        <v>2021</v>
      </c>
      <c r="C12" s="76" t="s">
        <v>780</v>
      </c>
      <c r="D12" s="76" t="s">
        <v>159</v>
      </c>
      <c r="E12" s="76" t="s">
        <v>179</v>
      </c>
      <c r="F12" s="76" t="s">
        <v>209</v>
      </c>
      <c r="G12" s="76" t="s">
        <v>151</v>
      </c>
      <c r="H12" s="76" t="s">
        <v>151</v>
      </c>
      <c r="I12" s="76" t="s">
        <v>781</v>
      </c>
      <c r="J12" s="76" t="s">
        <v>172</v>
      </c>
      <c r="K12" s="76" t="s">
        <v>782</v>
      </c>
      <c r="L12" s="77">
        <v>12000000</v>
      </c>
      <c r="M12" s="78">
        <v>44423</v>
      </c>
      <c r="N12" s="78">
        <v>45153</v>
      </c>
      <c r="O12" s="75"/>
      <c r="P12" s="75" t="s">
        <v>129</v>
      </c>
      <c r="Q12" s="75">
        <v>1.262</v>
      </c>
      <c r="R12" s="75" t="s">
        <v>67</v>
      </c>
      <c r="S12" s="75">
        <v>23</v>
      </c>
      <c r="T12" s="75" t="s">
        <v>45</v>
      </c>
      <c r="U12" s="75">
        <v>18</v>
      </c>
      <c r="V12" s="75" t="s">
        <v>45</v>
      </c>
      <c r="W12" s="75">
        <v>1</v>
      </c>
      <c r="X12" s="77">
        <v>0</v>
      </c>
      <c r="Y12" s="77">
        <v>0</v>
      </c>
      <c r="Z12" s="77">
        <v>10000000</v>
      </c>
      <c r="AA12" s="77">
        <v>10000000</v>
      </c>
      <c r="AB12" s="79" t="s">
        <v>221</v>
      </c>
    </row>
    <row r="13" spans="1:28" ht="30" x14ac:dyDescent="0.25">
      <c r="A13" s="75">
        <v>451</v>
      </c>
      <c r="B13" s="75">
        <v>2021</v>
      </c>
      <c r="C13" s="76" t="s">
        <v>783</v>
      </c>
      <c r="D13" s="76" t="s">
        <v>159</v>
      </c>
      <c r="E13" s="76" t="s">
        <v>179</v>
      </c>
      <c r="F13" s="76" t="s">
        <v>209</v>
      </c>
      <c r="G13" s="76" t="s">
        <v>151</v>
      </c>
      <c r="H13" s="76" t="s">
        <v>151</v>
      </c>
      <c r="I13" s="76" t="s">
        <v>784</v>
      </c>
      <c r="J13" s="76" t="s">
        <v>785</v>
      </c>
      <c r="K13" s="76" t="s">
        <v>782</v>
      </c>
      <c r="L13" s="77">
        <v>4800000</v>
      </c>
      <c r="M13" s="78">
        <v>44423</v>
      </c>
      <c r="N13" s="78">
        <v>45153</v>
      </c>
      <c r="O13" s="75"/>
      <c r="P13" s="75" t="s">
        <v>43</v>
      </c>
      <c r="Q13" s="75">
        <v>0.96899999999999997</v>
      </c>
      <c r="R13" s="75" t="s">
        <v>67</v>
      </c>
      <c r="S13" s="75">
        <v>23</v>
      </c>
      <c r="T13" s="75" t="s">
        <v>45</v>
      </c>
      <c r="U13" s="75">
        <v>18</v>
      </c>
      <c r="V13" s="75" t="s">
        <v>45</v>
      </c>
      <c r="W13" s="75">
        <v>1</v>
      </c>
      <c r="X13" s="77">
        <v>0</v>
      </c>
      <c r="Y13" s="77">
        <v>0</v>
      </c>
      <c r="Z13" s="77">
        <v>4000000</v>
      </c>
      <c r="AA13" s="77">
        <v>4000000</v>
      </c>
      <c r="AB13" s="79" t="s">
        <v>221</v>
      </c>
    </row>
    <row r="14" spans="1:28" ht="60" x14ac:dyDescent="0.25">
      <c r="A14" s="75">
        <v>11378</v>
      </c>
      <c r="B14" s="75">
        <v>2023</v>
      </c>
      <c r="C14" s="76" t="s">
        <v>786</v>
      </c>
      <c r="D14" s="76" t="s">
        <v>159</v>
      </c>
      <c r="E14" s="76" t="s">
        <v>787</v>
      </c>
      <c r="F14" s="76" t="s">
        <v>209</v>
      </c>
      <c r="G14" s="76" t="s">
        <v>151</v>
      </c>
      <c r="H14" s="76" t="s">
        <v>151</v>
      </c>
      <c r="I14" s="76" t="s">
        <v>788</v>
      </c>
      <c r="J14" s="76"/>
      <c r="K14" s="76" t="s">
        <v>789</v>
      </c>
      <c r="L14" s="77">
        <v>94560000</v>
      </c>
      <c r="M14" s="78">
        <v>44927</v>
      </c>
      <c r="N14" s="78">
        <v>45901</v>
      </c>
      <c r="O14" s="75"/>
      <c r="P14" s="75" t="s">
        <v>43</v>
      </c>
      <c r="Q14" s="75">
        <v>0.215</v>
      </c>
      <c r="R14" s="75" t="s">
        <v>67</v>
      </c>
      <c r="S14" s="75">
        <v>23</v>
      </c>
      <c r="T14" s="75" t="s">
        <v>45</v>
      </c>
      <c r="U14" s="75">
        <v>18</v>
      </c>
      <c r="V14" s="75" t="s">
        <v>45</v>
      </c>
      <c r="W14" s="75">
        <v>9</v>
      </c>
      <c r="X14" s="77">
        <v>0</v>
      </c>
      <c r="Y14" s="77">
        <v>0</v>
      </c>
      <c r="Z14" s="77">
        <v>78800000</v>
      </c>
      <c r="AA14" s="77">
        <v>78800000</v>
      </c>
      <c r="AB14" s="79" t="s">
        <v>221</v>
      </c>
    </row>
    <row r="15" spans="1:28" ht="30" x14ac:dyDescent="0.25">
      <c r="A15" s="75">
        <v>656</v>
      </c>
      <c r="B15" s="75">
        <v>2021</v>
      </c>
      <c r="C15" s="76"/>
      <c r="D15" s="76" t="s">
        <v>159</v>
      </c>
      <c r="E15" s="76" t="s">
        <v>790</v>
      </c>
      <c r="F15" s="76"/>
      <c r="G15" s="76"/>
      <c r="H15" s="76"/>
      <c r="I15" s="76"/>
      <c r="J15" s="76"/>
      <c r="K15" s="76" t="s">
        <v>791</v>
      </c>
      <c r="L15" s="77">
        <v>3600000</v>
      </c>
      <c r="M15" s="78">
        <v>44211</v>
      </c>
      <c r="N15" s="78">
        <v>44941</v>
      </c>
      <c r="O15" s="75"/>
      <c r="P15" s="75"/>
      <c r="Q15" s="75"/>
      <c r="R15" s="75"/>
      <c r="S15" s="75"/>
      <c r="T15" s="75"/>
      <c r="U15" s="75"/>
      <c r="V15" s="75" t="s">
        <v>45</v>
      </c>
      <c r="W15" s="75"/>
      <c r="X15" s="77">
        <v>0</v>
      </c>
      <c r="Y15" s="77">
        <v>0</v>
      </c>
      <c r="Z15" s="77">
        <v>3000000</v>
      </c>
      <c r="AA15" s="77">
        <v>3000000</v>
      </c>
      <c r="AB15" s="79" t="s">
        <v>792</v>
      </c>
    </row>
    <row r="16" spans="1:28" ht="30" x14ac:dyDescent="0.25">
      <c r="A16" s="75">
        <v>11196</v>
      </c>
      <c r="B16" s="75">
        <v>2022</v>
      </c>
      <c r="C16" s="76"/>
      <c r="D16" s="76" t="s">
        <v>159</v>
      </c>
      <c r="E16" s="76" t="s">
        <v>160</v>
      </c>
      <c r="F16" s="76" t="s">
        <v>55</v>
      </c>
      <c r="G16" s="76" t="s">
        <v>40</v>
      </c>
      <c r="H16" s="76" t="s">
        <v>686</v>
      </c>
      <c r="I16" s="76" t="s">
        <v>793</v>
      </c>
      <c r="J16" s="76" t="s">
        <v>794</v>
      </c>
      <c r="K16" s="76" t="s">
        <v>795</v>
      </c>
      <c r="L16" s="77">
        <v>4200000</v>
      </c>
      <c r="M16" s="78">
        <v>44592</v>
      </c>
      <c r="N16" s="78">
        <v>45322</v>
      </c>
      <c r="O16" s="75"/>
      <c r="P16" s="75" t="s">
        <v>129</v>
      </c>
      <c r="Q16" s="75">
        <v>2</v>
      </c>
      <c r="R16" s="75" t="s">
        <v>67</v>
      </c>
      <c r="S16" s="75">
        <v>23</v>
      </c>
      <c r="T16" s="75" t="s">
        <v>45</v>
      </c>
      <c r="U16" s="75">
        <v>18</v>
      </c>
      <c r="V16" s="75" t="s">
        <v>45</v>
      </c>
      <c r="W16" s="75">
        <v>1</v>
      </c>
      <c r="X16" s="77">
        <v>0</v>
      </c>
      <c r="Y16" s="77">
        <v>0</v>
      </c>
      <c r="Z16" s="77">
        <v>3500000</v>
      </c>
      <c r="AA16" s="77">
        <v>3500000</v>
      </c>
      <c r="AB16" s="79" t="s">
        <v>221</v>
      </c>
    </row>
    <row r="17" spans="1:28" ht="60" x14ac:dyDescent="0.25">
      <c r="A17" s="75">
        <v>13728</v>
      </c>
      <c r="B17" s="75">
        <v>2023</v>
      </c>
      <c r="C17" s="76"/>
      <c r="D17" s="76" t="s">
        <v>159</v>
      </c>
      <c r="E17" s="76" t="s">
        <v>796</v>
      </c>
      <c r="F17" s="76" t="s">
        <v>55</v>
      </c>
      <c r="G17" s="76" t="s">
        <v>40</v>
      </c>
      <c r="H17" s="76" t="s">
        <v>797</v>
      </c>
      <c r="I17" s="76" t="s">
        <v>798</v>
      </c>
      <c r="J17" s="76" t="s">
        <v>799</v>
      </c>
      <c r="K17" s="76" t="s">
        <v>800</v>
      </c>
      <c r="L17" s="77">
        <v>13740000</v>
      </c>
      <c r="M17" s="78">
        <v>44927</v>
      </c>
      <c r="N17" s="78">
        <v>45658</v>
      </c>
      <c r="O17" s="75" t="s">
        <v>801</v>
      </c>
      <c r="P17" s="75" t="s">
        <v>71</v>
      </c>
      <c r="Q17" s="75">
        <v>3.5</v>
      </c>
      <c r="R17" s="75"/>
      <c r="S17" s="75">
        <v>25</v>
      </c>
      <c r="T17" s="75" t="s">
        <v>802</v>
      </c>
      <c r="U17" s="75">
        <v>32</v>
      </c>
      <c r="V17" s="75" t="s">
        <v>45</v>
      </c>
      <c r="W17" s="75">
        <v>1</v>
      </c>
      <c r="X17" s="77">
        <v>0</v>
      </c>
      <c r="Y17" s="77">
        <v>0</v>
      </c>
      <c r="Z17" s="77">
        <v>11450000</v>
      </c>
      <c r="AA17" s="77">
        <v>11450000</v>
      </c>
      <c r="AB17" s="79" t="s">
        <v>221</v>
      </c>
    </row>
    <row r="18" spans="1:28" ht="60" x14ac:dyDescent="0.25">
      <c r="A18" s="75">
        <v>13739</v>
      </c>
      <c r="B18" s="75">
        <v>2024</v>
      </c>
      <c r="C18" s="76"/>
      <c r="D18" s="76" t="s">
        <v>159</v>
      </c>
      <c r="E18" s="76" t="s">
        <v>796</v>
      </c>
      <c r="F18" s="76" t="s">
        <v>55</v>
      </c>
      <c r="G18" s="76" t="s">
        <v>40</v>
      </c>
      <c r="H18" s="76" t="s">
        <v>803</v>
      </c>
      <c r="I18" s="76" t="s">
        <v>804</v>
      </c>
      <c r="J18" s="76" t="s">
        <v>89</v>
      </c>
      <c r="K18" s="76" t="s">
        <v>805</v>
      </c>
      <c r="L18" s="77">
        <v>1440000</v>
      </c>
      <c r="M18" s="78">
        <v>45292</v>
      </c>
      <c r="N18" s="78">
        <v>45658</v>
      </c>
      <c r="O18" s="75" t="s">
        <v>806</v>
      </c>
      <c r="P18" s="75" t="s">
        <v>129</v>
      </c>
      <c r="Q18" s="75">
        <v>0.9</v>
      </c>
      <c r="R18" s="75"/>
      <c r="S18" s="75">
        <v>25</v>
      </c>
      <c r="T18" s="75" t="s">
        <v>802</v>
      </c>
      <c r="U18" s="75">
        <v>32</v>
      </c>
      <c r="V18" s="75" t="s">
        <v>45</v>
      </c>
      <c r="W18" s="75">
        <v>1</v>
      </c>
      <c r="X18" s="77">
        <v>0</v>
      </c>
      <c r="Y18" s="77">
        <v>0</v>
      </c>
      <c r="Z18" s="77">
        <v>1200000</v>
      </c>
      <c r="AA18" s="77">
        <v>1200000</v>
      </c>
      <c r="AB18" s="79" t="s">
        <v>221</v>
      </c>
    </row>
    <row r="19" spans="1:28" ht="30" x14ac:dyDescent="0.25">
      <c r="A19" s="75">
        <v>9403</v>
      </c>
      <c r="B19" s="75">
        <v>2022</v>
      </c>
      <c r="C19" s="76"/>
      <c r="D19" s="76" t="s">
        <v>226</v>
      </c>
      <c r="E19" s="76" t="s">
        <v>257</v>
      </c>
      <c r="F19" s="76" t="s">
        <v>807</v>
      </c>
      <c r="G19" s="76" t="s">
        <v>40</v>
      </c>
      <c r="H19" s="76" t="s">
        <v>281</v>
      </c>
      <c r="I19" s="76" t="s">
        <v>808</v>
      </c>
      <c r="J19" s="76" t="s">
        <v>809</v>
      </c>
      <c r="K19" s="76" t="s">
        <v>810</v>
      </c>
      <c r="L19" s="77">
        <v>20760000</v>
      </c>
      <c r="M19" s="78">
        <v>44562</v>
      </c>
      <c r="N19" s="78">
        <v>45297</v>
      </c>
      <c r="O19" s="75"/>
      <c r="P19" s="75" t="s">
        <v>260</v>
      </c>
      <c r="Q19" s="75">
        <v>0.72</v>
      </c>
      <c r="R19" s="75" t="s">
        <v>811</v>
      </c>
      <c r="S19" s="75">
        <v>23</v>
      </c>
      <c r="T19" s="75" t="s">
        <v>45</v>
      </c>
      <c r="U19" s="75">
        <v>18</v>
      </c>
      <c r="V19" s="75" t="s">
        <v>45</v>
      </c>
      <c r="W19" s="75">
        <v>9</v>
      </c>
      <c r="X19" s="77">
        <v>0</v>
      </c>
      <c r="Y19" s="77">
        <v>0</v>
      </c>
      <c r="Z19" s="77">
        <v>17300000</v>
      </c>
      <c r="AA19" s="77">
        <v>17300000</v>
      </c>
      <c r="AB19" s="79" t="s">
        <v>221</v>
      </c>
    </row>
    <row r="20" spans="1:28" ht="30" x14ac:dyDescent="0.25">
      <c r="A20" s="75">
        <v>9802</v>
      </c>
      <c r="B20" s="75">
        <v>2021</v>
      </c>
      <c r="C20" s="76"/>
      <c r="D20" s="76" t="s">
        <v>226</v>
      </c>
      <c r="E20" s="76" t="s">
        <v>257</v>
      </c>
      <c r="F20" s="76" t="s">
        <v>88</v>
      </c>
      <c r="G20" s="76" t="s">
        <v>41</v>
      </c>
      <c r="H20" s="76" t="s">
        <v>257</v>
      </c>
      <c r="I20" s="76" t="s">
        <v>41</v>
      </c>
      <c r="J20" s="76" t="s">
        <v>41</v>
      </c>
      <c r="K20" s="76" t="s">
        <v>812</v>
      </c>
      <c r="L20" s="77">
        <v>3491205.6</v>
      </c>
      <c r="M20" s="78">
        <v>44211</v>
      </c>
      <c r="N20" s="78">
        <v>44941</v>
      </c>
      <c r="O20" s="75"/>
      <c r="P20" s="75" t="s">
        <v>43</v>
      </c>
      <c r="Q20" s="75">
        <v>1E-3</v>
      </c>
      <c r="R20" s="75" t="s">
        <v>67</v>
      </c>
      <c r="S20" s="75">
        <v>3</v>
      </c>
      <c r="T20" s="75" t="s">
        <v>72</v>
      </c>
      <c r="U20" s="75">
        <v>12</v>
      </c>
      <c r="V20" s="75" t="s">
        <v>72</v>
      </c>
      <c r="W20" s="75">
        <v>1</v>
      </c>
      <c r="X20" s="77">
        <v>0</v>
      </c>
      <c r="Y20" s="77">
        <v>0</v>
      </c>
      <c r="Z20" s="77">
        <v>2909338</v>
      </c>
      <c r="AA20" s="77">
        <v>2909338</v>
      </c>
      <c r="AB20" s="79" t="s">
        <v>221</v>
      </c>
    </row>
    <row r="21" spans="1:28" ht="30" x14ac:dyDescent="0.25">
      <c r="A21" s="75">
        <v>39</v>
      </c>
      <c r="B21" s="75">
        <v>2023</v>
      </c>
      <c r="C21" s="76"/>
      <c r="D21" s="76" t="s">
        <v>226</v>
      </c>
      <c r="E21" s="76" t="s">
        <v>283</v>
      </c>
      <c r="F21" s="76" t="s">
        <v>55</v>
      </c>
      <c r="G21" s="76" t="s">
        <v>233</v>
      </c>
      <c r="H21" s="76" t="s">
        <v>233</v>
      </c>
      <c r="I21" s="76" t="s">
        <v>253</v>
      </c>
      <c r="J21" s="76" t="s">
        <v>150</v>
      </c>
      <c r="K21" s="76" t="s">
        <v>813</v>
      </c>
      <c r="L21" s="77">
        <v>14649600</v>
      </c>
      <c r="M21" s="78">
        <v>45052</v>
      </c>
      <c r="N21" s="78">
        <v>45780</v>
      </c>
      <c r="O21" s="75"/>
      <c r="P21" s="75" t="s">
        <v>43</v>
      </c>
      <c r="Q21" s="75">
        <v>1.71</v>
      </c>
      <c r="R21" s="75" t="s">
        <v>67</v>
      </c>
      <c r="S21" s="75">
        <v>23</v>
      </c>
      <c r="T21" s="75" t="s">
        <v>45</v>
      </c>
      <c r="U21" s="75">
        <v>18</v>
      </c>
      <c r="V21" s="75" t="s">
        <v>45</v>
      </c>
      <c r="W21" s="75">
        <v>1</v>
      </c>
      <c r="X21" s="77">
        <v>0</v>
      </c>
      <c r="Y21" s="77">
        <v>0</v>
      </c>
      <c r="Z21" s="77">
        <v>12208000</v>
      </c>
      <c r="AA21" s="77">
        <v>12208000</v>
      </c>
      <c r="AB21" s="79" t="s">
        <v>221</v>
      </c>
    </row>
    <row r="22" spans="1:28" ht="30" x14ac:dyDescent="0.25">
      <c r="A22" s="75">
        <v>16217</v>
      </c>
      <c r="B22" s="75">
        <v>2021</v>
      </c>
      <c r="C22" s="76"/>
      <c r="D22" s="76" t="s">
        <v>226</v>
      </c>
      <c r="E22" s="76" t="s">
        <v>257</v>
      </c>
      <c r="F22" s="76" t="s">
        <v>39</v>
      </c>
      <c r="G22" s="76" t="s">
        <v>40</v>
      </c>
      <c r="H22" s="76" t="s">
        <v>258</v>
      </c>
      <c r="I22" s="76" t="s">
        <v>41</v>
      </c>
      <c r="J22" s="76" t="s">
        <v>41</v>
      </c>
      <c r="K22" s="76" t="s">
        <v>814</v>
      </c>
      <c r="L22" s="77">
        <v>6600000</v>
      </c>
      <c r="M22" s="78">
        <v>44075</v>
      </c>
      <c r="N22" s="78">
        <v>44531</v>
      </c>
      <c r="O22" s="75"/>
      <c r="P22" s="75" t="s">
        <v>815</v>
      </c>
      <c r="Q22" s="75">
        <v>0</v>
      </c>
      <c r="R22" s="75" t="s">
        <v>466</v>
      </c>
      <c r="S22" s="75">
        <v>23</v>
      </c>
      <c r="T22" s="75" t="s">
        <v>45</v>
      </c>
      <c r="U22" s="75">
        <v>18</v>
      </c>
      <c r="V22" s="75" t="s">
        <v>45</v>
      </c>
      <c r="W22" s="75">
        <v>0</v>
      </c>
      <c r="X22" s="77">
        <v>0</v>
      </c>
      <c r="Y22" s="77">
        <v>0</v>
      </c>
      <c r="Z22" s="77">
        <v>5500000</v>
      </c>
      <c r="AA22" s="77">
        <v>5500000</v>
      </c>
      <c r="AB22" s="79" t="s">
        <v>221</v>
      </c>
    </row>
    <row r="23" spans="1:28" ht="60" x14ac:dyDescent="0.25">
      <c r="A23" s="75">
        <v>7566</v>
      </c>
      <c r="B23" s="75">
        <v>2023</v>
      </c>
      <c r="C23" s="76"/>
      <c r="D23" s="76" t="s">
        <v>226</v>
      </c>
      <c r="E23" s="76" t="s">
        <v>257</v>
      </c>
      <c r="F23" s="76" t="s">
        <v>417</v>
      </c>
      <c r="G23" s="76" t="s">
        <v>41</v>
      </c>
      <c r="H23" s="76" t="s">
        <v>816</v>
      </c>
      <c r="I23" s="76" t="s">
        <v>41</v>
      </c>
      <c r="J23" s="76" t="s">
        <v>41</v>
      </c>
      <c r="K23" s="76" t="s">
        <v>817</v>
      </c>
      <c r="L23" s="77">
        <v>9492000</v>
      </c>
      <c r="M23" s="78">
        <v>47376</v>
      </c>
      <c r="N23" s="78">
        <v>45658</v>
      </c>
      <c r="O23" s="75"/>
      <c r="P23" s="75" t="s">
        <v>260</v>
      </c>
      <c r="Q23" s="75">
        <v>0</v>
      </c>
      <c r="R23" s="75" t="s">
        <v>67</v>
      </c>
      <c r="S23" s="75">
        <v>23</v>
      </c>
      <c r="T23" s="75" t="s">
        <v>45</v>
      </c>
      <c r="U23" s="75">
        <v>18</v>
      </c>
      <c r="V23" s="75" t="s">
        <v>45</v>
      </c>
      <c r="W23" s="75">
        <v>1</v>
      </c>
      <c r="X23" s="77">
        <v>0</v>
      </c>
      <c r="Y23" s="77">
        <v>0</v>
      </c>
      <c r="Z23" s="77">
        <v>7910000</v>
      </c>
      <c r="AA23" s="77">
        <v>7910000</v>
      </c>
      <c r="AB23" s="79" t="s">
        <v>221</v>
      </c>
    </row>
    <row r="24" spans="1:28" ht="30" x14ac:dyDescent="0.25">
      <c r="A24" s="75">
        <v>11207</v>
      </c>
      <c r="B24" s="75">
        <v>2023</v>
      </c>
      <c r="C24" s="76"/>
      <c r="D24" s="76" t="s">
        <v>226</v>
      </c>
      <c r="E24" s="76" t="s">
        <v>257</v>
      </c>
      <c r="F24" s="76" t="s">
        <v>39</v>
      </c>
      <c r="G24" s="76" t="s">
        <v>40</v>
      </c>
      <c r="H24" s="76" t="s">
        <v>818</v>
      </c>
      <c r="I24" s="76" t="s">
        <v>819</v>
      </c>
      <c r="J24" s="76" t="s">
        <v>820</v>
      </c>
      <c r="K24" s="76" t="s">
        <v>821</v>
      </c>
      <c r="L24" s="77">
        <v>3600000</v>
      </c>
      <c r="M24" s="78">
        <v>44927</v>
      </c>
      <c r="N24" s="78">
        <v>45444</v>
      </c>
      <c r="O24" s="75" t="s">
        <v>822</v>
      </c>
      <c r="P24" s="75" t="s">
        <v>260</v>
      </c>
      <c r="Q24" s="75">
        <v>2.0009999999999999</v>
      </c>
      <c r="R24" s="75" t="s">
        <v>67</v>
      </c>
      <c r="S24" s="75">
        <v>23</v>
      </c>
      <c r="T24" s="75" t="s">
        <v>45</v>
      </c>
      <c r="U24" s="75">
        <v>18</v>
      </c>
      <c r="V24" s="75" t="s">
        <v>45</v>
      </c>
      <c r="W24" s="75">
        <v>1</v>
      </c>
      <c r="X24" s="77">
        <v>0</v>
      </c>
      <c r="Y24" s="77">
        <v>0</v>
      </c>
      <c r="Z24" s="77">
        <v>3000000</v>
      </c>
      <c r="AA24" s="77">
        <v>3000000</v>
      </c>
      <c r="AB24" s="79" t="s">
        <v>221</v>
      </c>
    </row>
    <row r="25" spans="1:28" ht="60" x14ac:dyDescent="0.25">
      <c r="A25" s="75">
        <v>15490</v>
      </c>
      <c r="B25" s="75">
        <v>2023</v>
      </c>
      <c r="C25" s="76"/>
      <c r="D25" s="76" t="s">
        <v>226</v>
      </c>
      <c r="E25" s="76" t="s">
        <v>257</v>
      </c>
      <c r="F25" s="76" t="s">
        <v>262</v>
      </c>
      <c r="G25" s="76" t="s">
        <v>40</v>
      </c>
      <c r="H25" s="76" t="s">
        <v>279</v>
      </c>
      <c r="I25" s="76" t="s">
        <v>263</v>
      </c>
      <c r="J25" s="76" t="s">
        <v>823</v>
      </c>
      <c r="K25" s="76" t="s">
        <v>824</v>
      </c>
      <c r="L25" s="77">
        <v>9600000</v>
      </c>
      <c r="M25" s="78">
        <v>45021</v>
      </c>
      <c r="N25" s="78">
        <v>45750</v>
      </c>
      <c r="O25" s="75"/>
      <c r="P25" s="75" t="s">
        <v>43</v>
      </c>
      <c r="Q25" s="75">
        <v>0.1</v>
      </c>
      <c r="R25" s="75" t="s">
        <v>67</v>
      </c>
      <c r="S25" s="75">
        <v>23</v>
      </c>
      <c r="T25" s="75" t="s">
        <v>45</v>
      </c>
      <c r="U25" s="75">
        <v>18</v>
      </c>
      <c r="V25" s="75" t="s">
        <v>45</v>
      </c>
      <c r="W25" s="75">
        <v>9</v>
      </c>
      <c r="X25" s="77">
        <v>0</v>
      </c>
      <c r="Y25" s="77">
        <v>0</v>
      </c>
      <c r="Z25" s="77">
        <v>8000000</v>
      </c>
      <c r="AA25" s="77">
        <v>8000000</v>
      </c>
      <c r="AB25" s="79" t="s">
        <v>221</v>
      </c>
    </row>
    <row r="26" spans="1:28" ht="30" x14ac:dyDescent="0.25">
      <c r="A26" s="75">
        <v>15492</v>
      </c>
      <c r="B26" s="75">
        <v>2023</v>
      </c>
      <c r="C26" s="76"/>
      <c r="D26" s="76" t="s">
        <v>226</v>
      </c>
      <c r="E26" s="76" t="s">
        <v>257</v>
      </c>
      <c r="F26" s="76" t="s">
        <v>807</v>
      </c>
      <c r="G26" s="76" t="s">
        <v>40</v>
      </c>
      <c r="H26" s="76" t="s">
        <v>825</v>
      </c>
      <c r="I26" s="76" t="s">
        <v>826</v>
      </c>
      <c r="J26" s="76" t="s">
        <v>827</v>
      </c>
      <c r="K26" s="76" t="s">
        <v>828</v>
      </c>
      <c r="L26" s="77">
        <v>20400000</v>
      </c>
      <c r="M26" s="78">
        <v>44927</v>
      </c>
      <c r="N26" s="78">
        <v>45658</v>
      </c>
      <c r="O26" s="75"/>
      <c r="P26" s="75" t="s">
        <v>43</v>
      </c>
      <c r="Q26" s="75">
        <v>0.5</v>
      </c>
      <c r="R26" s="75" t="s">
        <v>67</v>
      </c>
      <c r="S26" s="75">
        <v>23</v>
      </c>
      <c r="T26" s="75" t="s">
        <v>45</v>
      </c>
      <c r="U26" s="75">
        <v>18</v>
      </c>
      <c r="V26" s="75" t="s">
        <v>45</v>
      </c>
      <c r="W26" s="75">
        <v>9</v>
      </c>
      <c r="X26" s="77">
        <v>0</v>
      </c>
      <c r="Y26" s="77">
        <v>0</v>
      </c>
      <c r="Z26" s="77">
        <v>17000000</v>
      </c>
      <c r="AA26" s="77">
        <v>17000000</v>
      </c>
      <c r="AB26" s="79" t="s">
        <v>221</v>
      </c>
    </row>
    <row r="27" spans="1:28" ht="60" x14ac:dyDescent="0.25">
      <c r="A27" s="75">
        <v>5056</v>
      </c>
      <c r="B27" s="75">
        <v>2021</v>
      </c>
      <c r="C27" s="76" t="s">
        <v>829</v>
      </c>
      <c r="D27" s="76" t="s">
        <v>226</v>
      </c>
      <c r="E27" s="76" t="s">
        <v>238</v>
      </c>
      <c r="F27" s="76" t="s">
        <v>39</v>
      </c>
      <c r="G27" s="76" t="s">
        <v>830</v>
      </c>
      <c r="H27" s="76" t="s">
        <v>830</v>
      </c>
      <c r="I27" s="76" t="s">
        <v>831</v>
      </c>
      <c r="J27" s="76" t="s">
        <v>250</v>
      </c>
      <c r="K27" s="76" t="s">
        <v>832</v>
      </c>
      <c r="L27" s="77">
        <v>909000</v>
      </c>
      <c r="M27" s="78">
        <v>44197</v>
      </c>
      <c r="N27" s="78">
        <v>44927</v>
      </c>
      <c r="O27" s="75"/>
      <c r="P27" s="75" t="s">
        <v>43</v>
      </c>
      <c r="Q27" s="75">
        <v>4.75</v>
      </c>
      <c r="R27" s="75"/>
      <c r="S27" s="75">
        <v>25</v>
      </c>
      <c r="T27" s="75" t="s">
        <v>802</v>
      </c>
      <c r="U27" s="75">
        <v>32</v>
      </c>
      <c r="V27" s="75" t="s">
        <v>45</v>
      </c>
      <c r="W27" s="75">
        <v>1</v>
      </c>
      <c r="X27" s="77">
        <v>0</v>
      </c>
      <c r="Y27" s="77">
        <v>0</v>
      </c>
      <c r="Z27" s="77">
        <v>757500</v>
      </c>
      <c r="AA27" s="77">
        <v>757500</v>
      </c>
      <c r="AB27" s="79" t="s">
        <v>221</v>
      </c>
    </row>
    <row r="28" spans="1:28" ht="60" x14ac:dyDescent="0.25">
      <c r="A28" s="75">
        <v>16224</v>
      </c>
      <c r="B28" s="75">
        <v>2021</v>
      </c>
      <c r="C28" s="76"/>
      <c r="D28" s="76" t="s">
        <v>226</v>
      </c>
      <c r="E28" s="76" t="s">
        <v>257</v>
      </c>
      <c r="F28" s="76" t="s">
        <v>39</v>
      </c>
      <c r="G28" s="76" t="s">
        <v>41</v>
      </c>
      <c r="H28" s="76" t="s">
        <v>833</v>
      </c>
      <c r="I28" s="76" t="s">
        <v>41</v>
      </c>
      <c r="J28" s="76" t="s">
        <v>41</v>
      </c>
      <c r="K28" s="76" t="s">
        <v>834</v>
      </c>
      <c r="L28" s="77">
        <v>2880000</v>
      </c>
      <c r="M28" s="78">
        <v>44212</v>
      </c>
      <c r="N28" s="78">
        <v>44900</v>
      </c>
      <c r="O28" s="75"/>
      <c r="P28" s="75" t="s">
        <v>815</v>
      </c>
      <c r="Q28" s="75">
        <v>1E-3</v>
      </c>
      <c r="R28" s="75" t="s">
        <v>466</v>
      </c>
      <c r="S28" s="75">
        <v>23</v>
      </c>
      <c r="T28" s="75" t="s">
        <v>45</v>
      </c>
      <c r="U28" s="75">
        <v>18</v>
      </c>
      <c r="V28" s="75" t="s">
        <v>45</v>
      </c>
      <c r="W28" s="75">
        <v>0</v>
      </c>
      <c r="X28" s="77">
        <v>0</v>
      </c>
      <c r="Y28" s="77">
        <v>0</v>
      </c>
      <c r="Z28" s="77">
        <v>2400000</v>
      </c>
      <c r="AA28" s="77">
        <v>2400000</v>
      </c>
      <c r="AB28" s="79" t="s">
        <v>221</v>
      </c>
    </row>
    <row r="29" spans="1:28" ht="45" x14ac:dyDescent="0.25">
      <c r="A29" s="75">
        <v>7510</v>
      </c>
      <c r="B29" s="75">
        <v>2023</v>
      </c>
      <c r="C29" s="76"/>
      <c r="D29" s="76" t="s">
        <v>302</v>
      </c>
      <c r="E29" s="76" t="s">
        <v>835</v>
      </c>
      <c r="F29" s="76" t="s">
        <v>807</v>
      </c>
      <c r="G29" s="76" t="s">
        <v>40</v>
      </c>
      <c r="H29" s="76" t="s">
        <v>836</v>
      </c>
      <c r="I29" s="76" t="s">
        <v>837</v>
      </c>
      <c r="J29" s="76" t="s">
        <v>838</v>
      </c>
      <c r="K29" s="76" t="s">
        <v>839</v>
      </c>
      <c r="L29" s="77">
        <v>3158858.4</v>
      </c>
      <c r="M29" s="78">
        <v>44990</v>
      </c>
      <c r="N29" s="78">
        <v>45726</v>
      </c>
      <c r="O29" s="75" t="s">
        <v>840</v>
      </c>
      <c r="P29" s="75" t="s">
        <v>43</v>
      </c>
      <c r="Q29" s="75">
        <v>0.5</v>
      </c>
      <c r="R29" s="75" t="s">
        <v>67</v>
      </c>
      <c r="S29" s="75">
        <v>23</v>
      </c>
      <c r="T29" s="75" t="s">
        <v>45</v>
      </c>
      <c r="U29" s="75">
        <v>18</v>
      </c>
      <c r="V29" s="75" t="s">
        <v>45</v>
      </c>
      <c r="W29" s="75">
        <v>1</v>
      </c>
      <c r="X29" s="77">
        <v>0</v>
      </c>
      <c r="Y29" s="77">
        <v>0</v>
      </c>
      <c r="Z29" s="77">
        <v>2632382</v>
      </c>
      <c r="AA29" s="77">
        <v>2632382</v>
      </c>
      <c r="AB29" s="79" t="s">
        <v>221</v>
      </c>
    </row>
    <row r="30" spans="1:28" ht="30" x14ac:dyDescent="0.25">
      <c r="A30" s="75">
        <v>7770</v>
      </c>
      <c r="B30" s="75">
        <v>2021</v>
      </c>
      <c r="C30" s="76"/>
      <c r="D30" s="76" t="s">
        <v>302</v>
      </c>
      <c r="E30" s="76" t="s">
        <v>457</v>
      </c>
      <c r="F30" s="76" t="s">
        <v>39</v>
      </c>
      <c r="G30" s="76"/>
      <c r="H30" s="76" t="s">
        <v>841</v>
      </c>
      <c r="I30" s="76" t="s">
        <v>842</v>
      </c>
      <c r="J30" s="76" t="s">
        <v>843</v>
      </c>
      <c r="K30" s="76" t="s">
        <v>844</v>
      </c>
      <c r="L30" s="77">
        <v>1517760</v>
      </c>
      <c r="M30" s="78">
        <v>44270</v>
      </c>
      <c r="N30" s="78">
        <v>45000</v>
      </c>
      <c r="O30" s="75"/>
      <c r="P30" s="75" t="s">
        <v>129</v>
      </c>
      <c r="Q30" s="75">
        <v>1E-3</v>
      </c>
      <c r="R30" s="75" t="s">
        <v>67</v>
      </c>
      <c r="S30" s="75">
        <v>23</v>
      </c>
      <c r="T30" s="75" t="s">
        <v>45</v>
      </c>
      <c r="U30" s="75">
        <v>18</v>
      </c>
      <c r="V30" s="75" t="s">
        <v>45</v>
      </c>
      <c r="W30" s="75">
        <v>1</v>
      </c>
      <c r="X30" s="77">
        <v>0</v>
      </c>
      <c r="Y30" s="77">
        <v>0</v>
      </c>
      <c r="Z30" s="77">
        <v>1264800</v>
      </c>
      <c r="AA30" s="77">
        <v>1264800</v>
      </c>
      <c r="AB30" s="79" t="s">
        <v>221</v>
      </c>
    </row>
    <row r="31" spans="1:28" ht="30" x14ac:dyDescent="0.25">
      <c r="A31" s="75">
        <v>15208</v>
      </c>
      <c r="B31" s="75">
        <v>2021</v>
      </c>
      <c r="C31" s="76"/>
      <c r="D31" s="76" t="s">
        <v>302</v>
      </c>
      <c r="E31" s="76" t="s">
        <v>845</v>
      </c>
      <c r="F31" s="76" t="s">
        <v>846</v>
      </c>
      <c r="G31" s="76" t="s">
        <v>847</v>
      </c>
      <c r="H31" s="76" t="s">
        <v>848</v>
      </c>
      <c r="I31" s="76" t="s">
        <v>849</v>
      </c>
      <c r="J31" s="76" t="s">
        <v>164</v>
      </c>
      <c r="K31" s="76" t="s">
        <v>850</v>
      </c>
      <c r="L31" s="77">
        <v>300000000</v>
      </c>
      <c r="M31" s="78">
        <v>44089</v>
      </c>
      <c r="N31" s="78">
        <v>45132</v>
      </c>
      <c r="O31" s="75"/>
      <c r="P31" s="75" t="s">
        <v>43</v>
      </c>
      <c r="Q31" s="75">
        <v>3.6</v>
      </c>
      <c r="R31" s="75" t="s">
        <v>67</v>
      </c>
      <c r="S31" s="75">
        <v>23</v>
      </c>
      <c r="T31" s="75" t="s">
        <v>45</v>
      </c>
      <c r="U31" s="75">
        <v>18</v>
      </c>
      <c r="V31" s="75" t="s">
        <v>45</v>
      </c>
      <c r="W31" s="75">
        <v>1</v>
      </c>
      <c r="X31" s="77">
        <v>0</v>
      </c>
      <c r="Y31" s="77">
        <v>0</v>
      </c>
      <c r="Z31" s="77">
        <v>250000000</v>
      </c>
      <c r="AA31" s="77">
        <v>250000000</v>
      </c>
      <c r="AB31" s="79" t="s">
        <v>221</v>
      </c>
    </row>
    <row r="32" spans="1:28" x14ac:dyDescent="0.25">
      <c r="A32" s="75">
        <v>16076</v>
      </c>
      <c r="B32" s="75">
        <v>2021</v>
      </c>
      <c r="C32" s="76"/>
      <c r="D32" s="76" t="s">
        <v>302</v>
      </c>
      <c r="E32" s="76" t="s">
        <v>845</v>
      </c>
      <c r="F32" s="76" t="s">
        <v>846</v>
      </c>
      <c r="G32" s="76" t="s">
        <v>847</v>
      </c>
      <c r="H32" s="76" t="s">
        <v>848</v>
      </c>
      <c r="I32" s="76" t="s">
        <v>532</v>
      </c>
      <c r="J32" s="76"/>
      <c r="K32" s="76" t="s">
        <v>851</v>
      </c>
      <c r="L32" s="77">
        <v>85200000</v>
      </c>
      <c r="M32" s="78">
        <v>44270</v>
      </c>
      <c r="N32" s="78">
        <v>44900</v>
      </c>
      <c r="O32" s="75"/>
      <c r="P32" s="75" t="s">
        <v>43</v>
      </c>
      <c r="Q32" s="75">
        <v>0.1</v>
      </c>
      <c r="R32" s="75" t="s">
        <v>67</v>
      </c>
      <c r="S32" s="75">
        <v>23</v>
      </c>
      <c r="T32" s="75" t="s">
        <v>45</v>
      </c>
      <c r="U32" s="75">
        <v>18</v>
      </c>
      <c r="V32" s="75" t="s">
        <v>45</v>
      </c>
      <c r="W32" s="75">
        <v>9</v>
      </c>
      <c r="X32" s="77">
        <v>0</v>
      </c>
      <c r="Y32" s="77">
        <v>0</v>
      </c>
      <c r="Z32" s="77">
        <v>71000000</v>
      </c>
      <c r="AA32" s="77">
        <v>71000000</v>
      </c>
      <c r="AB32" s="79" t="s">
        <v>221</v>
      </c>
    </row>
    <row r="33" spans="1:28" ht="30" x14ac:dyDescent="0.25">
      <c r="A33" s="75">
        <v>7671</v>
      </c>
      <c r="B33" s="75">
        <v>2023</v>
      </c>
      <c r="C33" s="76"/>
      <c r="D33" s="76" t="s">
        <v>302</v>
      </c>
      <c r="E33" s="76" t="s">
        <v>457</v>
      </c>
      <c r="F33" s="76" t="s">
        <v>55</v>
      </c>
      <c r="G33" s="76" t="s">
        <v>63</v>
      </c>
      <c r="H33" s="76" t="s">
        <v>852</v>
      </c>
      <c r="I33" s="76" t="s">
        <v>369</v>
      </c>
      <c r="J33" s="76" t="s">
        <v>151</v>
      </c>
      <c r="K33" s="76" t="s">
        <v>853</v>
      </c>
      <c r="L33" s="77">
        <v>14400000</v>
      </c>
      <c r="M33" s="78">
        <v>44423</v>
      </c>
      <c r="N33" s="78">
        <v>45153</v>
      </c>
      <c r="O33" s="75"/>
      <c r="P33" s="75" t="s">
        <v>43</v>
      </c>
      <c r="Q33" s="75">
        <v>3.0009999999999999</v>
      </c>
      <c r="R33" s="75" t="s">
        <v>67</v>
      </c>
      <c r="S33" s="75">
        <v>23</v>
      </c>
      <c r="T33" s="75" t="s">
        <v>45</v>
      </c>
      <c r="U33" s="75">
        <v>18</v>
      </c>
      <c r="V33" s="75" t="s">
        <v>45</v>
      </c>
      <c r="W33" s="75">
        <v>1</v>
      </c>
      <c r="X33" s="77">
        <v>0</v>
      </c>
      <c r="Y33" s="77">
        <v>0</v>
      </c>
      <c r="Z33" s="77">
        <v>12000000</v>
      </c>
      <c r="AA33" s="77">
        <v>12000000</v>
      </c>
      <c r="AB33" s="79" t="s">
        <v>221</v>
      </c>
    </row>
    <row r="34" spans="1:28" ht="30" x14ac:dyDescent="0.25">
      <c r="A34" s="75">
        <v>7474</v>
      </c>
      <c r="B34" s="75">
        <v>2023</v>
      </c>
      <c r="C34" s="76"/>
      <c r="D34" s="76" t="s">
        <v>302</v>
      </c>
      <c r="E34" s="76" t="s">
        <v>457</v>
      </c>
      <c r="F34" s="76" t="s">
        <v>55</v>
      </c>
      <c r="G34" s="76"/>
      <c r="H34" s="76" t="s">
        <v>854</v>
      </c>
      <c r="I34" s="76" t="s">
        <v>407</v>
      </c>
      <c r="J34" s="76" t="s">
        <v>855</v>
      </c>
      <c r="K34" s="76" t="s">
        <v>856</v>
      </c>
      <c r="L34" s="77">
        <v>72000000</v>
      </c>
      <c r="M34" s="78">
        <v>44927</v>
      </c>
      <c r="N34" s="78">
        <v>45658</v>
      </c>
      <c r="O34" s="75"/>
      <c r="P34" s="75" t="s">
        <v>255</v>
      </c>
      <c r="Q34" s="75">
        <v>13</v>
      </c>
      <c r="R34" s="75" t="s">
        <v>67</v>
      </c>
      <c r="S34" s="75">
        <v>23</v>
      </c>
      <c r="T34" s="75" t="s">
        <v>45</v>
      </c>
      <c r="U34" s="75">
        <v>18</v>
      </c>
      <c r="V34" s="75" t="s">
        <v>45</v>
      </c>
      <c r="W34" s="75">
        <v>1</v>
      </c>
      <c r="X34" s="77">
        <v>0</v>
      </c>
      <c r="Y34" s="77">
        <v>0</v>
      </c>
      <c r="Z34" s="77">
        <v>60000000</v>
      </c>
      <c r="AA34" s="77">
        <v>60000000</v>
      </c>
      <c r="AB34" s="79" t="s">
        <v>221</v>
      </c>
    </row>
    <row r="35" spans="1:28" ht="45" x14ac:dyDescent="0.25">
      <c r="A35" s="75">
        <v>8047</v>
      </c>
      <c r="B35" s="75">
        <v>2023</v>
      </c>
      <c r="C35" s="76"/>
      <c r="D35" s="76" t="s">
        <v>302</v>
      </c>
      <c r="E35" s="76" t="s">
        <v>457</v>
      </c>
      <c r="F35" s="76" t="s">
        <v>55</v>
      </c>
      <c r="G35" s="76"/>
      <c r="H35" s="76" t="s">
        <v>857</v>
      </c>
      <c r="I35" s="76" t="s">
        <v>858</v>
      </c>
      <c r="J35" s="76" t="s">
        <v>859</v>
      </c>
      <c r="K35" s="76" t="s">
        <v>860</v>
      </c>
      <c r="L35" s="77">
        <v>1280400</v>
      </c>
      <c r="M35" s="78">
        <v>44927</v>
      </c>
      <c r="N35" s="78">
        <v>45658</v>
      </c>
      <c r="O35" s="75"/>
      <c r="P35" s="75" t="s">
        <v>255</v>
      </c>
      <c r="Q35" s="75"/>
      <c r="R35" s="75" t="s">
        <v>67</v>
      </c>
      <c r="S35" s="75">
        <v>23</v>
      </c>
      <c r="T35" s="75" t="s">
        <v>45</v>
      </c>
      <c r="U35" s="75">
        <v>18</v>
      </c>
      <c r="V35" s="75" t="s">
        <v>45</v>
      </c>
      <c r="W35" s="75">
        <v>1</v>
      </c>
      <c r="X35" s="77">
        <v>0</v>
      </c>
      <c r="Y35" s="77">
        <v>0</v>
      </c>
      <c r="Z35" s="77">
        <v>1067000</v>
      </c>
      <c r="AA35" s="77">
        <v>1067000</v>
      </c>
      <c r="AB35" s="79" t="s">
        <v>221</v>
      </c>
    </row>
    <row r="36" spans="1:28" ht="30" x14ac:dyDescent="0.25">
      <c r="A36" s="75">
        <v>7762</v>
      </c>
      <c r="B36" s="75">
        <v>2023</v>
      </c>
      <c r="C36" s="76"/>
      <c r="D36" s="76" t="s">
        <v>302</v>
      </c>
      <c r="E36" s="76" t="s">
        <v>457</v>
      </c>
      <c r="F36" s="76" t="s">
        <v>55</v>
      </c>
      <c r="G36" s="76"/>
      <c r="H36" s="76" t="s">
        <v>861</v>
      </c>
      <c r="I36" s="76" t="s">
        <v>862</v>
      </c>
      <c r="J36" s="76" t="s">
        <v>863</v>
      </c>
      <c r="K36" s="76" t="s">
        <v>864</v>
      </c>
      <c r="L36" s="77">
        <v>1591200</v>
      </c>
      <c r="M36" s="78">
        <v>44927</v>
      </c>
      <c r="N36" s="78">
        <v>45658</v>
      </c>
      <c r="O36" s="75" t="s">
        <v>865</v>
      </c>
      <c r="P36" s="75" t="s">
        <v>129</v>
      </c>
      <c r="Q36" s="75">
        <v>0.75</v>
      </c>
      <c r="R36" s="75" t="s">
        <v>67</v>
      </c>
      <c r="S36" s="75">
        <v>23</v>
      </c>
      <c r="T36" s="75" t="s">
        <v>45</v>
      </c>
      <c r="U36" s="75">
        <v>18</v>
      </c>
      <c r="V36" s="75" t="s">
        <v>45</v>
      </c>
      <c r="W36" s="75">
        <v>1</v>
      </c>
      <c r="X36" s="77">
        <v>0</v>
      </c>
      <c r="Y36" s="77">
        <v>0</v>
      </c>
      <c r="Z36" s="77">
        <v>1326000</v>
      </c>
      <c r="AA36" s="77">
        <v>1326000</v>
      </c>
      <c r="AB36" s="79" t="s">
        <v>221</v>
      </c>
    </row>
    <row r="37" spans="1:28" ht="45" x14ac:dyDescent="0.25">
      <c r="A37" s="75">
        <v>11059</v>
      </c>
      <c r="B37" s="75">
        <v>2021</v>
      </c>
      <c r="C37" s="76"/>
      <c r="D37" s="76" t="s">
        <v>302</v>
      </c>
      <c r="E37" s="76" t="s">
        <v>866</v>
      </c>
      <c r="F37" s="76" t="s">
        <v>162</v>
      </c>
      <c r="G37" s="76" t="s">
        <v>40</v>
      </c>
      <c r="H37" s="76" t="s">
        <v>867</v>
      </c>
      <c r="I37" s="76" t="s">
        <v>530</v>
      </c>
      <c r="J37" s="76" t="s">
        <v>868</v>
      </c>
      <c r="K37" s="76" t="s">
        <v>869</v>
      </c>
      <c r="L37" s="77">
        <v>9451076.4000000004</v>
      </c>
      <c r="M37" s="78">
        <v>44256</v>
      </c>
      <c r="N37" s="78">
        <v>45017</v>
      </c>
      <c r="O37" s="75"/>
      <c r="P37" s="75" t="s">
        <v>43</v>
      </c>
      <c r="Q37" s="75">
        <v>1.97</v>
      </c>
      <c r="R37" s="75" t="s">
        <v>67</v>
      </c>
      <c r="S37" s="75">
        <v>23</v>
      </c>
      <c r="T37" s="75" t="s">
        <v>45</v>
      </c>
      <c r="U37" s="75">
        <v>18</v>
      </c>
      <c r="V37" s="75" t="s">
        <v>45</v>
      </c>
      <c r="W37" s="75">
        <v>9</v>
      </c>
      <c r="X37" s="77">
        <v>0</v>
      </c>
      <c r="Y37" s="77">
        <v>0</v>
      </c>
      <c r="Z37" s="77">
        <v>7875897</v>
      </c>
      <c r="AA37" s="77">
        <v>7875897</v>
      </c>
      <c r="AB37" s="79" t="s">
        <v>221</v>
      </c>
    </row>
    <row r="38" spans="1:28" ht="30" x14ac:dyDescent="0.25">
      <c r="A38" s="75">
        <v>11061</v>
      </c>
      <c r="B38" s="75">
        <v>2022</v>
      </c>
      <c r="C38" s="76"/>
      <c r="D38" s="76" t="s">
        <v>302</v>
      </c>
      <c r="E38" s="76" t="s">
        <v>866</v>
      </c>
      <c r="F38" s="76" t="s">
        <v>162</v>
      </c>
      <c r="G38" s="76" t="s">
        <v>40</v>
      </c>
      <c r="H38" s="76" t="s">
        <v>867</v>
      </c>
      <c r="I38" s="76" t="s">
        <v>870</v>
      </c>
      <c r="J38" s="76" t="s">
        <v>530</v>
      </c>
      <c r="K38" s="76" t="s">
        <v>871</v>
      </c>
      <c r="L38" s="77">
        <v>4610494.8</v>
      </c>
      <c r="M38" s="78">
        <v>44562</v>
      </c>
      <c r="N38" s="78">
        <v>45474</v>
      </c>
      <c r="O38" s="75"/>
      <c r="P38" s="75" t="s">
        <v>43</v>
      </c>
      <c r="Q38" s="75">
        <v>1.02</v>
      </c>
      <c r="R38" s="75" t="s">
        <v>67</v>
      </c>
      <c r="S38" s="75">
        <v>23</v>
      </c>
      <c r="T38" s="75" t="s">
        <v>45</v>
      </c>
      <c r="U38" s="75">
        <v>18</v>
      </c>
      <c r="V38" s="75" t="s">
        <v>45</v>
      </c>
      <c r="W38" s="75">
        <v>1</v>
      </c>
      <c r="X38" s="77">
        <v>0</v>
      </c>
      <c r="Y38" s="77">
        <v>0</v>
      </c>
      <c r="Z38" s="77">
        <v>3842079</v>
      </c>
      <c r="AA38" s="77">
        <v>3842079</v>
      </c>
      <c r="AB38" s="79" t="s">
        <v>221</v>
      </c>
    </row>
    <row r="39" spans="1:28" ht="30" x14ac:dyDescent="0.25">
      <c r="A39" s="75">
        <v>11058</v>
      </c>
      <c r="B39" s="75">
        <v>2022</v>
      </c>
      <c r="C39" s="76"/>
      <c r="D39" s="76" t="s">
        <v>302</v>
      </c>
      <c r="E39" s="76" t="s">
        <v>866</v>
      </c>
      <c r="F39" s="76" t="s">
        <v>162</v>
      </c>
      <c r="G39" s="76" t="s">
        <v>40</v>
      </c>
      <c r="H39" s="76" t="s">
        <v>867</v>
      </c>
      <c r="I39" s="76" t="s">
        <v>531</v>
      </c>
      <c r="J39" s="76" t="s">
        <v>872</v>
      </c>
      <c r="K39" s="76" t="s">
        <v>873</v>
      </c>
      <c r="L39" s="77">
        <v>4093170</v>
      </c>
      <c r="M39" s="78">
        <v>44727</v>
      </c>
      <c r="N39" s="78">
        <v>45474</v>
      </c>
      <c r="O39" s="75"/>
      <c r="P39" s="75" t="s">
        <v>43</v>
      </c>
      <c r="Q39" s="75">
        <v>1</v>
      </c>
      <c r="R39" s="75" t="s">
        <v>67</v>
      </c>
      <c r="S39" s="75">
        <v>23</v>
      </c>
      <c r="T39" s="75" t="s">
        <v>45</v>
      </c>
      <c r="U39" s="75">
        <v>18</v>
      </c>
      <c r="V39" s="75" t="s">
        <v>45</v>
      </c>
      <c r="W39" s="75">
        <v>1</v>
      </c>
      <c r="X39" s="77">
        <v>0</v>
      </c>
      <c r="Y39" s="77">
        <v>0</v>
      </c>
      <c r="Z39" s="77">
        <v>3410975</v>
      </c>
      <c r="AA39" s="77">
        <v>3410975</v>
      </c>
      <c r="AB39" s="79" t="s">
        <v>221</v>
      </c>
    </row>
    <row r="40" spans="1:28" ht="45" x14ac:dyDescent="0.25">
      <c r="A40" s="75">
        <v>11060</v>
      </c>
      <c r="B40" s="75">
        <v>2022</v>
      </c>
      <c r="C40" s="76"/>
      <c r="D40" s="76" t="s">
        <v>302</v>
      </c>
      <c r="E40" s="76" t="s">
        <v>866</v>
      </c>
      <c r="F40" s="76" t="s">
        <v>162</v>
      </c>
      <c r="G40" s="76" t="s">
        <v>40</v>
      </c>
      <c r="H40" s="76" t="s">
        <v>867</v>
      </c>
      <c r="I40" s="76" t="s">
        <v>872</v>
      </c>
      <c r="J40" s="76" t="s">
        <v>870</v>
      </c>
      <c r="K40" s="76" t="s">
        <v>874</v>
      </c>
      <c r="L40" s="77">
        <v>12120000</v>
      </c>
      <c r="M40" s="78">
        <v>44727</v>
      </c>
      <c r="N40" s="78">
        <v>45474</v>
      </c>
      <c r="O40" s="75"/>
      <c r="P40" s="75" t="s">
        <v>43</v>
      </c>
      <c r="Q40" s="75">
        <v>1.1000000000000001</v>
      </c>
      <c r="R40" s="75" t="s">
        <v>67</v>
      </c>
      <c r="S40" s="75">
        <v>23</v>
      </c>
      <c r="T40" s="75" t="s">
        <v>45</v>
      </c>
      <c r="U40" s="75">
        <v>18</v>
      </c>
      <c r="V40" s="75" t="s">
        <v>45</v>
      </c>
      <c r="W40" s="75">
        <v>1</v>
      </c>
      <c r="X40" s="77">
        <v>0</v>
      </c>
      <c r="Y40" s="77">
        <v>0</v>
      </c>
      <c r="Z40" s="77">
        <v>10100000</v>
      </c>
      <c r="AA40" s="77">
        <v>10100000</v>
      </c>
      <c r="AB40" s="79" t="s">
        <v>221</v>
      </c>
    </row>
    <row r="41" spans="1:28" ht="45" x14ac:dyDescent="0.25">
      <c r="A41" s="75">
        <v>8067</v>
      </c>
      <c r="B41" s="75">
        <v>2023</v>
      </c>
      <c r="C41" s="76"/>
      <c r="D41" s="76" t="s">
        <v>302</v>
      </c>
      <c r="E41" s="76" t="s">
        <v>457</v>
      </c>
      <c r="F41" s="76" t="s">
        <v>55</v>
      </c>
      <c r="G41" s="76" t="s">
        <v>63</v>
      </c>
      <c r="H41" s="76" t="s">
        <v>875</v>
      </c>
      <c r="I41" s="76" t="s">
        <v>350</v>
      </c>
      <c r="J41" s="76" t="s">
        <v>876</v>
      </c>
      <c r="K41" s="76" t="s">
        <v>877</v>
      </c>
      <c r="L41" s="77">
        <v>12000000</v>
      </c>
      <c r="M41" s="78">
        <v>44927</v>
      </c>
      <c r="N41" s="78">
        <v>45658</v>
      </c>
      <c r="O41" s="75"/>
      <c r="P41" s="75" t="s">
        <v>129</v>
      </c>
      <c r="Q41" s="75">
        <v>1.25</v>
      </c>
      <c r="R41" s="75" t="s">
        <v>67</v>
      </c>
      <c r="S41" s="75">
        <v>3</v>
      </c>
      <c r="T41" s="75" t="s">
        <v>72</v>
      </c>
      <c r="U41" s="75">
        <v>12</v>
      </c>
      <c r="V41" s="75" t="s">
        <v>72</v>
      </c>
      <c r="W41" s="75">
        <v>1</v>
      </c>
      <c r="X41" s="77">
        <v>0</v>
      </c>
      <c r="Y41" s="77">
        <v>0</v>
      </c>
      <c r="Z41" s="77">
        <v>10000000</v>
      </c>
      <c r="AA41" s="77">
        <v>10000000</v>
      </c>
      <c r="AB41" s="79" t="s">
        <v>221</v>
      </c>
    </row>
    <row r="42" spans="1:28" ht="30" x14ac:dyDescent="0.25">
      <c r="A42" s="75">
        <v>536</v>
      </c>
      <c r="B42" s="75">
        <v>2024</v>
      </c>
      <c r="C42" s="76" t="s">
        <v>878</v>
      </c>
      <c r="D42" s="76" t="s">
        <v>302</v>
      </c>
      <c r="E42" s="76" t="s">
        <v>392</v>
      </c>
      <c r="F42" s="76" t="s">
        <v>150</v>
      </c>
      <c r="G42" s="76" t="s">
        <v>150</v>
      </c>
      <c r="H42" s="76" t="s">
        <v>150</v>
      </c>
      <c r="I42" s="76" t="s">
        <v>879</v>
      </c>
      <c r="J42" s="76" t="s">
        <v>880</v>
      </c>
      <c r="K42" s="79" t="s">
        <v>881</v>
      </c>
      <c r="L42" s="77">
        <v>56508892.799999997</v>
      </c>
      <c r="M42" s="80"/>
      <c r="N42" s="75"/>
      <c r="O42" s="75" t="s">
        <v>43</v>
      </c>
      <c r="P42" s="75">
        <v>0.87</v>
      </c>
      <c r="Q42" s="75" t="s">
        <v>60</v>
      </c>
      <c r="R42" s="75">
        <v>25</v>
      </c>
      <c r="S42" s="75" t="s">
        <v>802</v>
      </c>
      <c r="T42" s="75">
        <v>32</v>
      </c>
      <c r="U42" s="75" t="s">
        <v>882</v>
      </c>
      <c r="V42" s="75" t="s">
        <v>45</v>
      </c>
      <c r="W42" s="78">
        <v>49750</v>
      </c>
      <c r="X42" s="77">
        <v>0</v>
      </c>
      <c r="Y42" s="77">
        <v>0</v>
      </c>
      <c r="Z42" s="77">
        <v>47090744</v>
      </c>
      <c r="AA42" s="77">
        <v>47090744</v>
      </c>
      <c r="AB42" s="79" t="s">
        <v>221</v>
      </c>
    </row>
    <row r="43" spans="1:28" ht="45" x14ac:dyDescent="0.25">
      <c r="A43" s="75">
        <v>10532</v>
      </c>
      <c r="B43" s="75">
        <v>2024</v>
      </c>
      <c r="C43" s="76"/>
      <c r="D43" s="76" t="s">
        <v>302</v>
      </c>
      <c r="E43" s="76" t="s">
        <v>835</v>
      </c>
      <c r="F43" s="76" t="s">
        <v>807</v>
      </c>
      <c r="G43" s="76" t="s">
        <v>63</v>
      </c>
      <c r="H43" s="76" t="s">
        <v>868</v>
      </c>
      <c r="I43" s="76" t="s">
        <v>883</v>
      </c>
      <c r="J43" s="76"/>
      <c r="K43" s="76" t="s">
        <v>884</v>
      </c>
      <c r="L43" s="77">
        <v>15624000</v>
      </c>
      <c r="M43" s="78">
        <v>45496</v>
      </c>
      <c r="N43" s="78">
        <v>46235</v>
      </c>
      <c r="O43" s="75" t="s">
        <v>885</v>
      </c>
      <c r="P43" s="75" t="s">
        <v>43</v>
      </c>
      <c r="Q43" s="75">
        <v>0.33</v>
      </c>
      <c r="R43" s="75" t="s">
        <v>67</v>
      </c>
      <c r="S43" s="75">
        <v>23</v>
      </c>
      <c r="T43" s="75" t="s">
        <v>45</v>
      </c>
      <c r="U43" s="75">
        <v>18</v>
      </c>
      <c r="V43" s="75" t="s">
        <v>45</v>
      </c>
      <c r="W43" s="75">
        <v>1</v>
      </c>
      <c r="X43" s="77">
        <v>0</v>
      </c>
      <c r="Y43" s="77">
        <v>0</v>
      </c>
      <c r="Z43" s="77">
        <v>13020000</v>
      </c>
      <c r="AA43" s="77">
        <v>13020000</v>
      </c>
      <c r="AB43" s="79" t="s">
        <v>221</v>
      </c>
    </row>
    <row r="44" spans="1:28" ht="30" x14ac:dyDescent="0.25">
      <c r="A44" s="75">
        <v>147</v>
      </c>
      <c r="B44" s="75">
        <v>2023</v>
      </c>
      <c r="C44" s="76"/>
      <c r="D44" s="76" t="s">
        <v>302</v>
      </c>
      <c r="E44" s="76" t="s">
        <v>457</v>
      </c>
      <c r="F44" s="76" t="s">
        <v>55</v>
      </c>
      <c r="G44" s="76" t="s">
        <v>63</v>
      </c>
      <c r="H44" s="76" t="s">
        <v>886</v>
      </c>
      <c r="I44" s="76" t="s">
        <v>887</v>
      </c>
      <c r="J44" s="76" t="s">
        <v>888</v>
      </c>
      <c r="K44" s="76" t="s">
        <v>889</v>
      </c>
      <c r="L44" s="77">
        <v>5796000</v>
      </c>
      <c r="M44" s="78">
        <v>44927</v>
      </c>
      <c r="N44" s="78">
        <v>45658</v>
      </c>
      <c r="O44" s="75"/>
      <c r="P44" s="75" t="s">
        <v>43</v>
      </c>
      <c r="Q44" s="75">
        <v>2.41</v>
      </c>
      <c r="R44" s="75" t="s">
        <v>67</v>
      </c>
      <c r="S44" s="75">
        <v>23</v>
      </c>
      <c r="T44" s="75" t="s">
        <v>45</v>
      </c>
      <c r="U44" s="75">
        <v>18</v>
      </c>
      <c r="V44" s="75" t="s">
        <v>45</v>
      </c>
      <c r="W44" s="75">
        <v>1</v>
      </c>
      <c r="X44" s="77">
        <v>0</v>
      </c>
      <c r="Y44" s="77">
        <v>0</v>
      </c>
      <c r="Z44" s="77">
        <v>4830000</v>
      </c>
      <c r="AA44" s="77">
        <v>4830000</v>
      </c>
      <c r="AB44" s="79" t="s">
        <v>221</v>
      </c>
    </row>
    <row r="45" spans="1:28" ht="75" x14ac:dyDescent="0.25">
      <c r="A45" s="75">
        <v>13200</v>
      </c>
      <c r="B45" s="75">
        <v>2021</v>
      </c>
      <c r="C45" s="76"/>
      <c r="D45" s="76" t="s">
        <v>302</v>
      </c>
      <c r="E45" s="76" t="s">
        <v>890</v>
      </c>
      <c r="F45" s="76" t="s">
        <v>39</v>
      </c>
      <c r="G45" s="76" t="s">
        <v>40</v>
      </c>
      <c r="H45" s="76" t="s">
        <v>890</v>
      </c>
      <c r="I45" s="76" t="s">
        <v>891</v>
      </c>
      <c r="J45" s="76" t="s">
        <v>404</v>
      </c>
      <c r="K45" s="76" t="s">
        <v>892</v>
      </c>
      <c r="L45" s="77">
        <v>33240000</v>
      </c>
      <c r="M45" s="78">
        <v>44317</v>
      </c>
      <c r="N45" s="78">
        <v>45052</v>
      </c>
      <c r="O45" s="75"/>
      <c r="P45" s="75" t="s">
        <v>260</v>
      </c>
      <c r="Q45" s="75">
        <v>7.2</v>
      </c>
      <c r="R45" s="75" t="s">
        <v>811</v>
      </c>
      <c r="S45" s="75">
        <v>23</v>
      </c>
      <c r="T45" s="75" t="s">
        <v>45</v>
      </c>
      <c r="U45" s="75">
        <v>18</v>
      </c>
      <c r="V45" s="75" t="s">
        <v>45</v>
      </c>
      <c r="W45" s="75">
        <v>1</v>
      </c>
      <c r="X45" s="77">
        <v>0</v>
      </c>
      <c r="Y45" s="77">
        <v>0</v>
      </c>
      <c r="Z45" s="77">
        <v>27700000</v>
      </c>
      <c r="AA45" s="77">
        <v>27700000</v>
      </c>
      <c r="AB45" s="79" t="s">
        <v>221</v>
      </c>
    </row>
    <row r="46" spans="1:28" ht="45" x14ac:dyDescent="0.25">
      <c r="A46" s="75">
        <v>17132</v>
      </c>
      <c r="B46" s="75">
        <v>2021</v>
      </c>
      <c r="C46" s="76"/>
      <c r="D46" s="76" t="s">
        <v>604</v>
      </c>
      <c r="E46" s="76" t="s">
        <v>632</v>
      </c>
      <c r="F46" s="76" t="s">
        <v>39</v>
      </c>
      <c r="G46" s="76" t="s">
        <v>40</v>
      </c>
      <c r="H46" s="76" t="s">
        <v>632</v>
      </c>
      <c r="I46" s="76" t="s">
        <v>41</v>
      </c>
      <c r="J46" s="76" t="s">
        <v>41</v>
      </c>
      <c r="K46" s="76" t="s">
        <v>893</v>
      </c>
      <c r="L46" s="77">
        <v>2650524</v>
      </c>
      <c r="M46" s="78">
        <v>44075</v>
      </c>
      <c r="N46" s="78">
        <v>44179</v>
      </c>
      <c r="O46" s="75"/>
      <c r="P46" s="75" t="s">
        <v>43</v>
      </c>
      <c r="Q46" s="75">
        <v>1E-3</v>
      </c>
      <c r="R46" s="75" t="s">
        <v>29</v>
      </c>
      <c r="S46" s="75">
        <v>3</v>
      </c>
      <c r="T46" s="75" t="s">
        <v>72</v>
      </c>
      <c r="U46" s="75">
        <v>12</v>
      </c>
      <c r="V46" s="75" t="s">
        <v>72</v>
      </c>
      <c r="W46" s="75">
        <v>1</v>
      </c>
      <c r="X46" s="77">
        <v>0</v>
      </c>
      <c r="Y46" s="77">
        <v>0</v>
      </c>
      <c r="Z46" s="77">
        <v>2208770</v>
      </c>
      <c r="AA46" s="77">
        <v>2208770</v>
      </c>
      <c r="AB46" s="79" t="s">
        <v>221</v>
      </c>
    </row>
    <row r="47" spans="1:28" ht="30" x14ac:dyDescent="0.25">
      <c r="A47" s="75">
        <v>15470</v>
      </c>
      <c r="B47" s="75">
        <v>2023</v>
      </c>
      <c r="C47" s="76"/>
      <c r="D47" s="76" t="s">
        <v>604</v>
      </c>
      <c r="E47" s="76" t="s">
        <v>632</v>
      </c>
      <c r="F47" s="76" t="s">
        <v>55</v>
      </c>
      <c r="G47" s="76" t="s">
        <v>40</v>
      </c>
      <c r="H47" s="76" t="s">
        <v>894</v>
      </c>
      <c r="I47" s="76" t="s">
        <v>895</v>
      </c>
      <c r="J47" s="76" t="s">
        <v>896</v>
      </c>
      <c r="K47" s="76" t="s">
        <v>897</v>
      </c>
      <c r="L47" s="77">
        <v>18000000</v>
      </c>
      <c r="M47" s="78">
        <v>44927</v>
      </c>
      <c r="N47" s="78">
        <v>45658</v>
      </c>
      <c r="O47" s="75"/>
      <c r="P47" s="75" t="s">
        <v>43</v>
      </c>
      <c r="Q47" s="75">
        <v>2.6</v>
      </c>
      <c r="R47" s="75" t="s">
        <v>67</v>
      </c>
      <c r="S47" s="75">
        <v>23</v>
      </c>
      <c r="T47" s="75" t="s">
        <v>45</v>
      </c>
      <c r="U47" s="75">
        <v>18</v>
      </c>
      <c r="V47" s="75" t="s">
        <v>45</v>
      </c>
      <c r="W47" s="75">
        <v>1</v>
      </c>
      <c r="X47" s="77">
        <v>0</v>
      </c>
      <c r="Y47" s="77">
        <v>0</v>
      </c>
      <c r="Z47" s="77">
        <v>15000000</v>
      </c>
      <c r="AA47" s="77">
        <v>15000000</v>
      </c>
      <c r="AB47" s="79" t="s">
        <v>221</v>
      </c>
    </row>
    <row r="48" spans="1:28" ht="75" x14ac:dyDescent="0.25">
      <c r="A48" s="75">
        <v>87</v>
      </c>
      <c r="B48" s="75">
        <v>2021</v>
      </c>
      <c r="C48" s="76" t="s">
        <v>898</v>
      </c>
      <c r="D48" s="76" t="s">
        <v>604</v>
      </c>
      <c r="E48" s="76" t="s">
        <v>510</v>
      </c>
      <c r="F48" s="76" t="s">
        <v>55</v>
      </c>
      <c r="G48" s="76" t="s">
        <v>40</v>
      </c>
      <c r="H48" s="76" t="s">
        <v>511</v>
      </c>
      <c r="I48" s="76" t="s">
        <v>164</v>
      </c>
      <c r="J48" s="76" t="s">
        <v>512</v>
      </c>
      <c r="K48" s="76" t="s">
        <v>899</v>
      </c>
      <c r="L48" s="77">
        <v>78000000</v>
      </c>
      <c r="M48" s="78">
        <v>44545</v>
      </c>
      <c r="N48" s="78">
        <v>45275</v>
      </c>
      <c r="O48" s="75"/>
      <c r="P48" s="75" t="s">
        <v>43</v>
      </c>
      <c r="Q48" s="75">
        <v>2.2000000000000002</v>
      </c>
      <c r="R48" s="75" t="s">
        <v>67</v>
      </c>
      <c r="S48" s="75">
        <v>23</v>
      </c>
      <c r="T48" s="75" t="s">
        <v>45</v>
      </c>
      <c r="U48" s="75">
        <v>18</v>
      </c>
      <c r="V48" s="75" t="s">
        <v>45</v>
      </c>
      <c r="W48" s="75">
        <v>4</v>
      </c>
      <c r="X48" s="77">
        <v>0</v>
      </c>
      <c r="Y48" s="77">
        <v>0</v>
      </c>
      <c r="Z48" s="77">
        <v>65000000</v>
      </c>
      <c r="AA48" s="77">
        <v>65000000</v>
      </c>
      <c r="AB48" s="79" t="s">
        <v>221</v>
      </c>
    </row>
    <row r="49" spans="1:28" ht="45" x14ac:dyDescent="0.25">
      <c r="A49" s="75">
        <v>241</v>
      </c>
      <c r="B49" s="75">
        <v>2024</v>
      </c>
      <c r="C49" s="76"/>
      <c r="D49" s="76" t="s">
        <v>696</v>
      </c>
      <c r="E49" s="76" t="s">
        <v>900</v>
      </c>
      <c r="F49" s="76" t="s">
        <v>55</v>
      </c>
      <c r="G49" s="76" t="s">
        <v>63</v>
      </c>
      <c r="H49" s="76" t="s">
        <v>901</v>
      </c>
      <c r="I49" s="76" t="s">
        <v>554</v>
      </c>
      <c r="J49" s="76" t="s">
        <v>902</v>
      </c>
      <c r="K49" s="76" t="s">
        <v>903</v>
      </c>
      <c r="L49" s="77">
        <v>14792696.4</v>
      </c>
      <c r="M49" s="78">
        <v>45352</v>
      </c>
      <c r="N49" s="78">
        <v>45717</v>
      </c>
      <c r="O49" s="75"/>
      <c r="P49" s="75" t="s">
        <v>71</v>
      </c>
      <c r="Q49" s="75">
        <v>2.2000000000000002</v>
      </c>
      <c r="R49" s="75" t="s">
        <v>67</v>
      </c>
      <c r="S49" s="75">
        <v>23</v>
      </c>
      <c r="T49" s="75" t="s">
        <v>45</v>
      </c>
      <c r="U49" s="75">
        <v>18</v>
      </c>
      <c r="V49" s="75" t="s">
        <v>45</v>
      </c>
      <c r="W49" s="75">
        <v>9</v>
      </c>
      <c r="X49" s="77">
        <v>0</v>
      </c>
      <c r="Y49" s="77">
        <v>0</v>
      </c>
      <c r="Z49" s="77">
        <v>12327247</v>
      </c>
      <c r="AA49" s="77">
        <v>12327247</v>
      </c>
      <c r="AB49" s="79" t="s">
        <v>221</v>
      </c>
    </row>
    <row r="50" spans="1:28" x14ac:dyDescent="0.25">
      <c r="A50" s="81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3"/>
      <c r="M50" s="84"/>
      <c r="N50" s="84"/>
      <c r="O50" s="81"/>
      <c r="P50" s="81"/>
      <c r="Q50" s="81"/>
      <c r="R50" s="81"/>
      <c r="S50" s="81"/>
      <c r="T50" s="81"/>
      <c r="U50" s="81"/>
      <c r="V50" s="85" t="s">
        <v>743</v>
      </c>
      <c r="W50" s="81"/>
      <c r="X50" s="86">
        <f>SUM(X2:X49)</f>
        <v>0</v>
      </c>
      <c r="Y50" s="86">
        <f t="shared" ref="Y50" si="0">SUM(Y2:Y49)</f>
        <v>0</v>
      </c>
      <c r="Z50" s="86">
        <f>SUM(Z2:Z49)</f>
        <v>929254929</v>
      </c>
      <c r="AA50" s="86">
        <f>SUM(AA2:AA49)</f>
        <v>929254929</v>
      </c>
      <c r="AB50" s="87"/>
    </row>
    <row r="51" spans="1:28" x14ac:dyDescent="0.25">
      <c r="A51" s="53"/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60"/>
      <c r="M51" s="61"/>
      <c r="N51" s="61"/>
      <c r="O51" s="53"/>
      <c r="P51" s="53"/>
      <c r="Q51" s="53"/>
      <c r="R51" s="53"/>
      <c r="S51" s="53"/>
      <c r="T51" s="53"/>
      <c r="U51" s="53"/>
      <c r="V51" s="53"/>
      <c r="W51" s="53"/>
      <c r="X51" s="60"/>
      <c r="Y51" s="60"/>
      <c r="Z51" s="60"/>
      <c r="AA51" s="60"/>
    </row>
  </sheetData>
  <sheetProtection algorithmName="SHA-512" hashValue="rrjXB0gYO6K0BvwjDgHWsRNIqwPiUFHKAJMWYFfqxGSoZb7O3TyMsfO+NT8zCBKHgNU+C+5+8H2/zVDhjnn1lg==" saltValue="kPa7JBA+FEC0Z+s0VGfU1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ACAF-B01D-4CD1-89BF-30A68BBDEBA5}">
  <dimension ref="A1:R125"/>
  <sheetViews>
    <sheetView workbookViewId="0"/>
  </sheetViews>
  <sheetFormatPr defaultRowHeight="15" x14ac:dyDescent="0.25"/>
  <cols>
    <col min="1" max="1" width="7.140625" customWidth="1"/>
    <col min="2" max="2" width="9.7109375" bestFit="1" customWidth="1"/>
    <col min="3" max="3" width="13.42578125" customWidth="1"/>
    <col min="4" max="4" width="21.28515625" customWidth="1"/>
    <col min="5" max="5" width="18.42578125" customWidth="1"/>
    <col min="6" max="6" width="11" customWidth="1"/>
    <col min="7" max="7" width="11.140625" customWidth="1"/>
    <col min="8" max="8" width="44.85546875" customWidth="1"/>
    <col min="9" max="9" width="14.85546875" customWidth="1"/>
    <col min="10" max="10" width="10.7109375" bestFit="1" customWidth="1"/>
    <col min="11" max="11" width="11.85546875" customWidth="1"/>
    <col min="13" max="13" width="13.140625" customWidth="1"/>
    <col min="14" max="14" width="12.140625" bestFit="1" customWidth="1"/>
    <col min="15" max="15" width="14.42578125" bestFit="1" customWidth="1"/>
    <col min="16" max="16" width="15.42578125" customWidth="1"/>
    <col min="17" max="17" width="11.140625" customWidth="1"/>
    <col min="20" max="20" width="11" bestFit="1" customWidth="1"/>
  </cols>
  <sheetData>
    <row r="1" spans="1:18" s="3" customFormat="1" ht="45" x14ac:dyDescent="0.25">
      <c r="A1" s="4" t="s">
        <v>3</v>
      </c>
      <c r="B1" s="4" t="s">
        <v>4</v>
      </c>
      <c r="C1" s="4" t="s">
        <v>6</v>
      </c>
      <c r="D1" s="4" t="s">
        <v>8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25</v>
      </c>
      <c r="M1" s="4" t="s">
        <v>27</v>
      </c>
      <c r="N1" s="4" t="s">
        <v>28</v>
      </c>
      <c r="O1" s="4" t="s">
        <v>922</v>
      </c>
      <c r="P1" s="4" t="s">
        <v>30</v>
      </c>
      <c r="Q1" s="4" t="s">
        <v>32</v>
      </c>
    </row>
    <row r="2" spans="1:18" ht="45" x14ac:dyDescent="0.25">
      <c r="A2" s="6">
        <v>11533</v>
      </c>
      <c r="B2" s="6">
        <v>2021</v>
      </c>
      <c r="C2" s="7" t="s">
        <v>159</v>
      </c>
      <c r="D2" s="7" t="s">
        <v>685</v>
      </c>
      <c r="E2" s="7" t="s">
        <v>1062</v>
      </c>
      <c r="F2" s="7" t="s">
        <v>219</v>
      </c>
      <c r="G2" s="7"/>
      <c r="H2" s="7" t="s">
        <v>1063</v>
      </c>
      <c r="I2" s="8">
        <v>549566</v>
      </c>
      <c r="J2" s="9">
        <v>44016</v>
      </c>
      <c r="K2" s="9">
        <v>44746</v>
      </c>
      <c r="L2" s="6" t="s">
        <v>45</v>
      </c>
      <c r="M2" s="8">
        <v>0</v>
      </c>
      <c r="N2" s="8">
        <v>0</v>
      </c>
      <c r="O2" s="8">
        <v>549566</v>
      </c>
      <c r="P2" s="8">
        <v>549566</v>
      </c>
      <c r="Q2" s="7" t="s">
        <v>1064</v>
      </c>
    </row>
    <row r="3" spans="1:18" ht="45" x14ac:dyDescent="0.25">
      <c r="A3" s="6">
        <v>18167</v>
      </c>
      <c r="B3" s="6">
        <v>2024</v>
      </c>
      <c r="C3" s="7" t="s">
        <v>159</v>
      </c>
      <c r="D3" s="7" t="s">
        <v>461</v>
      </c>
      <c r="E3" s="7" t="s">
        <v>1065</v>
      </c>
      <c r="F3" s="7" t="s">
        <v>1066</v>
      </c>
      <c r="G3" s="7"/>
      <c r="H3" s="7" t="s">
        <v>1067</v>
      </c>
      <c r="I3" s="8">
        <v>42373003</v>
      </c>
      <c r="J3" s="9">
        <v>45292</v>
      </c>
      <c r="K3" s="9">
        <v>46661</v>
      </c>
      <c r="L3" s="6" t="s">
        <v>45</v>
      </c>
      <c r="M3" s="8">
        <v>0</v>
      </c>
      <c r="N3" s="8">
        <v>0</v>
      </c>
      <c r="O3" s="8">
        <v>42373003</v>
      </c>
      <c r="P3" s="8">
        <v>42373003</v>
      </c>
      <c r="Q3" s="7" t="s">
        <v>1064</v>
      </c>
    </row>
    <row r="4" spans="1:18" ht="30" x14ac:dyDescent="0.25">
      <c r="A4" s="6">
        <v>15281</v>
      </c>
      <c r="B4" s="6">
        <v>2021</v>
      </c>
      <c r="C4" s="7" t="s">
        <v>302</v>
      </c>
      <c r="D4" s="7" t="s">
        <v>461</v>
      </c>
      <c r="E4" s="7" t="s">
        <v>709</v>
      </c>
      <c r="F4" s="7" t="s">
        <v>41</v>
      </c>
      <c r="G4" s="7" t="s">
        <v>41</v>
      </c>
      <c r="H4" s="7" t="s">
        <v>1068</v>
      </c>
      <c r="I4" s="8">
        <v>2000000</v>
      </c>
      <c r="J4" s="9">
        <v>44075</v>
      </c>
      <c r="K4" s="9">
        <v>44470</v>
      </c>
      <c r="L4" s="6" t="s">
        <v>45</v>
      </c>
      <c r="M4" s="8">
        <v>0</v>
      </c>
      <c r="N4" s="8">
        <v>0</v>
      </c>
      <c r="O4" s="8">
        <v>2000000</v>
      </c>
      <c r="P4" s="8">
        <v>2000000</v>
      </c>
      <c r="Q4" s="7" t="s">
        <v>1064</v>
      </c>
    </row>
    <row r="5" spans="1:18" ht="30" x14ac:dyDescent="0.25">
      <c r="A5" s="6">
        <v>15285</v>
      </c>
      <c r="B5" s="6">
        <v>2021</v>
      </c>
      <c r="C5" s="7" t="s">
        <v>302</v>
      </c>
      <c r="D5" s="7" t="s">
        <v>461</v>
      </c>
      <c r="E5" s="7" t="s">
        <v>709</v>
      </c>
      <c r="F5" s="7" t="s">
        <v>41</v>
      </c>
      <c r="G5" s="7" t="s">
        <v>41</v>
      </c>
      <c r="H5" s="7" t="s">
        <v>1069</v>
      </c>
      <c r="I5" s="8">
        <v>4000000</v>
      </c>
      <c r="J5" s="9">
        <v>44075</v>
      </c>
      <c r="K5" s="9">
        <v>44440</v>
      </c>
      <c r="L5" s="6" t="s">
        <v>45</v>
      </c>
      <c r="M5" s="8">
        <v>0</v>
      </c>
      <c r="N5" s="8">
        <v>0</v>
      </c>
      <c r="O5" s="8">
        <v>4000000</v>
      </c>
      <c r="P5" s="8">
        <v>4000000</v>
      </c>
      <c r="Q5" s="7" t="s">
        <v>1064</v>
      </c>
    </row>
    <row r="6" spans="1:18" ht="30" x14ac:dyDescent="0.25">
      <c r="A6" s="6">
        <v>15286</v>
      </c>
      <c r="B6" s="6">
        <v>2021</v>
      </c>
      <c r="C6" s="7" t="s">
        <v>302</v>
      </c>
      <c r="D6" s="7" t="s">
        <v>461</v>
      </c>
      <c r="E6" s="7" t="s">
        <v>709</v>
      </c>
      <c r="F6" s="7" t="s">
        <v>41</v>
      </c>
      <c r="G6" s="7" t="s">
        <v>41</v>
      </c>
      <c r="H6" s="7" t="s">
        <v>1070</v>
      </c>
      <c r="I6" s="8">
        <v>4000000</v>
      </c>
      <c r="J6" s="9">
        <v>44075</v>
      </c>
      <c r="K6" s="9">
        <v>44440</v>
      </c>
      <c r="L6" s="6" t="s">
        <v>45</v>
      </c>
      <c r="M6" s="8">
        <v>0</v>
      </c>
      <c r="N6" s="8">
        <v>0</v>
      </c>
      <c r="O6" s="8">
        <v>4000000</v>
      </c>
      <c r="P6" s="8">
        <v>4000000</v>
      </c>
      <c r="Q6" s="7" t="s">
        <v>1064</v>
      </c>
    </row>
    <row r="7" spans="1:18" ht="30" x14ac:dyDescent="0.25">
      <c r="A7" s="6">
        <v>15296</v>
      </c>
      <c r="B7" s="6">
        <v>2021</v>
      </c>
      <c r="C7" s="7" t="s">
        <v>302</v>
      </c>
      <c r="D7" s="7" t="s">
        <v>461</v>
      </c>
      <c r="E7" s="7" t="s">
        <v>709</v>
      </c>
      <c r="F7" s="7" t="s">
        <v>41</v>
      </c>
      <c r="G7" s="7" t="s">
        <v>41</v>
      </c>
      <c r="H7" s="7" t="s">
        <v>1071</v>
      </c>
      <c r="I7" s="8">
        <v>1420000</v>
      </c>
      <c r="J7" s="9">
        <v>44075</v>
      </c>
      <c r="K7" s="9">
        <v>44470</v>
      </c>
      <c r="L7" s="6" t="s">
        <v>45</v>
      </c>
      <c r="M7" s="8">
        <v>0</v>
      </c>
      <c r="N7" s="8">
        <v>0</v>
      </c>
      <c r="O7" s="8">
        <v>1420000</v>
      </c>
      <c r="P7" s="8">
        <v>1420000</v>
      </c>
      <c r="Q7" s="7" t="s">
        <v>1064</v>
      </c>
    </row>
    <row r="8" spans="1:18" ht="30" x14ac:dyDescent="0.25">
      <c r="A8" s="6">
        <v>15268</v>
      </c>
      <c r="B8" s="6">
        <v>2021</v>
      </c>
      <c r="C8" s="7" t="s">
        <v>302</v>
      </c>
      <c r="D8" s="7" t="s">
        <v>461</v>
      </c>
      <c r="E8" s="7" t="s">
        <v>709</v>
      </c>
      <c r="F8" s="7" t="s">
        <v>41</v>
      </c>
      <c r="G8" s="7" t="s">
        <v>41</v>
      </c>
      <c r="H8" s="7" t="s">
        <v>1072</v>
      </c>
      <c r="I8" s="8">
        <v>1000000</v>
      </c>
      <c r="J8" s="9">
        <v>44105</v>
      </c>
      <c r="K8" s="9">
        <v>43374</v>
      </c>
      <c r="L8" s="6" t="s">
        <v>45</v>
      </c>
      <c r="M8" s="8">
        <v>0</v>
      </c>
      <c r="N8" s="8">
        <v>0</v>
      </c>
      <c r="O8" s="8">
        <v>1000000</v>
      </c>
      <c r="P8" s="8">
        <v>1000000</v>
      </c>
      <c r="Q8" s="7" t="s">
        <v>1064</v>
      </c>
    </row>
    <row r="9" spans="1:18" ht="30" x14ac:dyDescent="0.25">
      <c r="A9" s="6">
        <v>15244</v>
      </c>
      <c r="B9" s="6">
        <v>2021</v>
      </c>
      <c r="C9" s="7" t="s">
        <v>302</v>
      </c>
      <c r="D9" s="7" t="s">
        <v>461</v>
      </c>
      <c r="E9" s="7" t="s">
        <v>709</v>
      </c>
      <c r="F9" s="7" t="s">
        <v>41</v>
      </c>
      <c r="G9" s="7" t="s">
        <v>41</v>
      </c>
      <c r="H9" s="7" t="s">
        <v>1073</v>
      </c>
      <c r="I9" s="8">
        <v>62031171</v>
      </c>
      <c r="J9" s="9">
        <v>44289</v>
      </c>
      <c r="K9" s="9">
        <v>45200</v>
      </c>
      <c r="L9" s="6" t="s">
        <v>45</v>
      </c>
      <c r="M9" s="8">
        <v>0</v>
      </c>
      <c r="N9" s="8">
        <v>0</v>
      </c>
      <c r="O9" s="8">
        <v>62031171</v>
      </c>
      <c r="P9" s="8">
        <v>62031171</v>
      </c>
      <c r="Q9" s="7" t="s">
        <v>1064</v>
      </c>
    </row>
    <row r="10" spans="1:18" ht="30" x14ac:dyDescent="0.25">
      <c r="A10" s="6">
        <v>15269</v>
      </c>
      <c r="B10" s="6">
        <v>2021</v>
      </c>
      <c r="C10" s="7" t="s">
        <v>302</v>
      </c>
      <c r="D10" s="7" t="s">
        <v>461</v>
      </c>
      <c r="E10" s="7" t="s">
        <v>709</v>
      </c>
      <c r="F10" s="7" t="s">
        <v>41</v>
      </c>
      <c r="G10" s="7" t="s">
        <v>41</v>
      </c>
      <c r="H10" s="7" t="s">
        <v>1074</v>
      </c>
      <c r="I10" s="8">
        <v>1000000</v>
      </c>
      <c r="J10" s="9">
        <v>44317</v>
      </c>
      <c r="K10" s="9">
        <v>44695</v>
      </c>
      <c r="L10" s="6" t="s">
        <v>45</v>
      </c>
      <c r="M10" s="8">
        <v>0</v>
      </c>
      <c r="N10" s="8">
        <v>0</v>
      </c>
      <c r="O10" s="8">
        <v>1000000</v>
      </c>
      <c r="P10" s="8">
        <v>1000000</v>
      </c>
      <c r="Q10" s="7" t="s">
        <v>1064</v>
      </c>
    </row>
    <row r="11" spans="1:18" s="90" customFormat="1" ht="30" x14ac:dyDescent="0.25">
      <c r="A11" s="6">
        <v>15279</v>
      </c>
      <c r="B11" s="6">
        <v>2021</v>
      </c>
      <c r="C11" s="7" t="s">
        <v>302</v>
      </c>
      <c r="D11" s="7" t="s">
        <v>461</v>
      </c>
      <c r="E11" s="7" t="s">
        <v>709</v>
      </c>
      <c r="F11" s="7" t="s">
        <v>41</v>
      </c>
      <c r="G11" s="7" t="s">
        <v>41</v>
      </c>
      <c r="H11" s="7" t="s">
        <v>1075</v>
      </c>
      <c r="I11" s="8">
        <v>2000000</v>
      </c>
      <c r="J11" s="9">
        <v>44324</v>
      </c>
      <c r="K11" s="9">
        <v>44695</v>
      </c>
      <c r="L11" s="6" t="s">
        <v>45</v>
      </c>
      <c r="M11" s="8">
        <v>0</v>
      </c>
      <c r="N11" s="8">
        <v>0</v>
      </c>
      <c r="O11" s="8">
        <v>2000000</v>
      </c>
      <c r="P11" s="8">
        <v>2000000</v>
      </c>
      <c r="Q11" s="7" t="s">
        <v>1064</v>
      </c>
      <c r="R11"/>
    </row>
    <row r="12" spans="1:18" s="90" customFormat="1" ht="30" x14ac:dyDescent="0.25">
      <c r="A12" s="6">
        <v>15294</v>
      </c>
      <c r="B12" s="6">
        <v>2021</v>
      </c>
      <c r="C12" s="7" t="s">
        <v>302</v>
      </c>
      <c r="D12" s="7" t="s">
        <v>461</v>
      </c>
      <c r="E12" s="7" t="s">
        <v>709</v>
      </c>
      <c r="F12" s="7" t="s">
        <v>41</v>
      </c>
      <c r="G12" s="7" t="s">
        <v>41</v>
      </c>
      <c r="H12" s="7" t="s">
        <v>1076</v>
      </c>
      <c r="I12" s="8">
        <v>1420000</v>
      </c>
      <c r="J12" s="9">
        <v>44470</v>
      </c>
      <c r="K12" s="9">
        <v>44835</v>
      </c>
      <c r="L12" s="6" t="s">
        <v>45</v>
      </c>
      <c r="M12" s="8">
        <v>0</v>
      </c>
      <c r="N12" s="8">
        <v>0</v>
      </c>
      <c r="O12" s="8">
        <v>1420000</v>
      </c>
      <c r="P12" s="8">
        <v>1420000</v>
      </c>
      <c r="Q12" s="7" t="s">
        <v>1064</v>
      </c>
      <c r="R12"/>
    </row>
    <row r="13" spans="1:18" ht="45" x14ac:dyDescent="0.25">
      <c r="A13" s="6">
        <v>11482</v>
      </c>
      <c r="B13" s="6">
        <v>2021</v>
      </c>
      <c r="C13" s="7" t="s">
        <v>302</v>
      </c>
      <c r="D13" s="7" t="s">
        <v>461</v>
      </c>
      <c r="E13" s="7" t="s">
        <v>904</v>
      </c>
      <c r="F13" s="7" t="s">
        <v>916</v>
      </c>
      <c r="G13" s="7"/>
      <c r="H13" s="7" t="s">
        <v>1077</v>
      </c>
      <c r="I13" s="8">
        <v>333000</v>
      </c>
      <c r="J13" s="9">
        <v>44294</v>
      </c>
      <c r="K13" s="9">
        <v>45043</v>
      </c>
      <c r="L13" s="6" t="s">
        <v>45</v>
      </c>
      <c r="M13" s="8">
        <v>0</v>
      </c>
      <c r="N13" s="8">
        <v>0</v>
      </c>
      <c r="O13" s="8">
        <v>333000</v>
      </c>
      <c r="P13" s="8">
        <v>333000</v>
      </c>
      <c r="Q13" s="7" t="s">
        <v>1064</v>
      </c>
    </row>
    <row r="14" spans="1:18" ht="60" x14ac:dyDescent="0.25">
      <c r="A14" s="6">
        <v>16207</v>
      </c>
      <c r="B14" s="6">
        <v>2021</v>
      </c>
      <c r="C14" s="7" t="s">
        <v>302</v>
      </c>
      <c r="D14" s="7" t="s">
        <v>461</v>
      </c>
      <c r="E14" s="7" t="s">
        <v>1078</v>
      </c>
      <c r="F14" s="7" t="s">
        <v>904</v>
      </c>
      <c r="G14" s="7" t="s">
        <v>1079</v>
      </c>
      <c r="H14" s="7" t="s">
        <v>1080</v>
      </c>
      <c r="I14" s="8">
        <v>13000000</v>
      </c>
      <c r="J14" s="9">
        <v>44409</v>
      </c>
      <c r="K14" s="9">
        <v>45139</v>
      </c>
      <c r="L14" s="6" t="s">
        <v>45</v>
      </c>
      <c r="M14" s="8">
        <v>0</v>
      </c>
      <c r="N14" s="8">
        <v>0</v>
      </c>
      <c r="O14" s="8">
        <v>13000000</v>
      </c>
      <c r="P14" s="8">
        <v>13000000</v>
      </c>
      <c r="Q14" s="7" t="s">
        <v>1064</v>
      </c>
    </row>
    <row r="15" spans="1:18" ht="45" x14ac:dyDescent="0.25">
      <c r="A15" s="6">
        <v>15535</v>
      </c>
      <c r="B15" s="6">
        <v>2021</v>
      </c>
      <c r="C15" s="7" t="s">
        <v>302</v>
      </c>
      <c r="D15" s="7" t="s">
        <v>461</v>
      </c>
      <c r="E15" s="7" t="s">
        <v>909</v>
      </c>
      <c r="F15" s="7"/>
      <c r="G15" s="7"/>
      <c r="H15" s="7" t="s">
        <v>1081</v>
      </c>
      <c r="I15" s="8">
        <v>5000000</v>
      </c>
      <c r="J15" s="9">
        <v>44317</v>
      </c>
      <c r="K15" s="9">
        <v>44688</v>
      </c>
      <c r="L15" s="6" t="s">
        <v>45</v>
      </c>
      <c r="M15" s="8">
        <v>0</v>
      </c>
      <c r="N15" s="8">
        <v>0</v>
      </c>
      <c r="O15" s="8">
        <v>5000000</v>
      </c>
      <c r="P15" s="8">
        <v>5000000</v>
      </c>
      <c r="Q15" s="7" t="s">
        <v>1064</v>
      </c>
    </row>
    <row r="16" spans="1:18" ht="45" x14ac:dyDescent="0.25">
      <c r="A16" s="6">
        <v>16240</v>
      </c>
      <c r="B16" s="6">
        <v>2022</v>
      </c>
      <c r="C16" s="7" t="s">
        <v>302</v>
      </c>
      <c r="D16" s="7" t="s">
        <v>461</v>
      </c>
      <c r="E16" s="7" t="s">
        <v>1082</v>
      </c>
      <c r="F16" s="7" t="s">
        <v>1083</v>
      </c>
      <c r="G16" s="7"/>
      <c r="H16" s="7" t="s">
        <v>1084</v>
      </c>
      <c r="I16" s="8">
        <v>4146000</v>
      </c>
      <c r="J16" s="9">
        <v>44695</v>
      </c>
      <c r="K16" s="9">
        <v>45584</v>
      </c>
      <c r="L16" s="6" t="s">
        <v>45</v>
      </c>
      <c r="M16" s="8">
        <v>0</v>
      </c>
      <c r="N16" s="8">
        <v>0</v>
      </c>
      <c r="O16" s="8">
        <v>4146000</v>
      </c>
      <c r="P16" s="8">
        <v>4146000</v>
      </c>
      <c r="Q16" s="7" t="s">
        <v>1064</v>
      </c>
    </row>
    <row r="17" spans="1:17" ht="30" x14ac:dyDescent="0.25">
      <c r="A17" s="6">
        <v>15243</v>
      </c>
      <c r="B17" s="6">
        <v>2022</v>
      </c>
      <c r="C17" s="7" t="s">
        <v>302</v>
      </c>
      <c r="D17" s="7" t="s">
        <v>461</v>
      </c>
      <c r="E17" s="7" t="s">
        <v>709</v>
      </c>
      <c r="F17" s="7" t="s">
        <v>41</v>
      </c>
      <c r="G17" s="7" t="s">
        <v>41</v>
      </c>
      <c r="H17" s="7" t="s">
        <v>1085</v>
      </c>
      <c r="I17" s="8">
        <v>60335736</v>
      </c>
      <c r="J17" s="9">
        <v>44562</v>
      </c>
      <c r="K17" s="9">
        <v>45200</v>
      </c>
      <c r="L17" s="6" t="s">
        <v>45</v>
      </c>
      <c r="M17" s="8">
        <v>0</v>
      </c>
      <c r="N17" s="8">
        <v>0</v>
      </c>
      <c r="O17" s="8">
        <v>60335736</v>
      </c>
      <c r="P17" s="8">
        <v>60335736</v>
      </c>
      <c r="Q17" s="7" t="s">
        <v>1064</v>
      </c>
    </row>
    <row r="18" spans="1:17" ht="30" x14ac:dyDescent="0.25">
      <c r="A18" s="6">
        <v>15284</v>
      </c>
      <c r="B18" s="6">
        <v>2022</v>
      </c>
      <c r="C18" s="7" t="s">
        <v>302</v>
      </c>
      <c r="D18" s="7" t="s">
        <v>461</v>
      </c>
      <c r="E18" s="7" t="s">
        <v>709</v>
      </c>
      <c r="F18" s="7" t="s">
        <v>41</v>
      </c>
      <c r="G18" s="7" t="s">
        <v>41</v>
      </c>
      <c r="H18" s="7" t="s">
        <v>1086</v>
      </c>
      <c r="I18" s="8">
        <v>4000000</v>
      </c>
      <c r="J18" s="9">
        <v>44562</v>
      </c>
      <c r="K18" s="9">
        <v>45200</v>
      </c>
      <c r="L18" s="6" t="s">
        <v>45</v>
      </c>
      <c r="M18" s="8">
        <v>0</v>
      </c>
      <c r="N18" s="8">
        <v>0</v>
      </c>
      <c r="O18" s="8">
        <v>4000000</v>
      </c>
      <c r="P18" s="8">
        <v>4000000</v>
      </c>
      <c r="Q18" s="7" t="s">
        <v>1064</v>
      </c>
    </row>
    <row r="19" spans="1:17" ht="30" x14ac:dyDescent="0.25">
      <c r="A19" s="6">
        <v>15293</v>
      </c>
      <c r="B19" s="6">
        <v>2022</v>
      </c>
      <c r="C19" s="7" t="s">
        <v>302</v>
      </c>
      <c r="D19" s="7" t="s">
        <v>461</v>
      </c>
      <c r="E19" s="7" t="s">
        <v>709</v>
      </c>
      <c r="F19" s="7" t="s">
        <v>41</v>
      </c>
      <c r="G19" s="7" t="s">
        <v>41</v>
      </c>
      <c r="H19" s="7" t="s">
        <v>1087</v>
      </c>
      <c r="I19" s="8">
        <v>1420000</v>
      </c>
      <c r="J19" s="9">
        <v>44655</v>
      </c>
      <c r="K19" s="9">
        <v>45200</v>
      </c>
      <c r="L19" s="6" t="s">
        <v>45</v>
      </c>
      <c r="M19" s="8">
        <v>0</v>
      </c>
      <c r="N19" s="8">
        <v>0</v>
      </c>
      <c r="O19" s="8">
        <v>1420000</v>
      </c>
      <c r="P19" s="8">
        <v>1420000</v>
      </c>
      <c r="Q19" s="7" t="s">
        <v>1064</v>
      </c>
    </row>
    <row r="20" spans="1:17" ht="30" x14ac:dyDescent="0.25">
      <c r="A20" s="6">
        <v>15271</v>
      </c>
      <c r="B20" s="6">
        <v>2022</v>
      </c>
      <c r="C20" s="7" t="s">
        <v>302</v>
      </c>
      <c r="D20" s="7" t="s">
        <v>461</v>
      </c>
      <c r="E20" s="7" t="s">
        <v>709</v>
      </c>
      <c r="F20" s="7" t="s">
        <v>41</v>
      </c>
      <c r="G20" s="7" t="s">
        <v>41</v>
      </c>
      <c r="H20" s="7" t="s">
        <v>1088</v>
      </c>
      <c r="I20" s="8">
        <v>1000000</v>
      </c>
      <c r="J20" s="9">
        <v>44688</v>
      </c>
      <c r="K20" s="9">
        <v>45200</v>
      </c>
      <c r="L20" s="6" t="s">
        <v>45</v>
      </c>
      <c r="M20" s="8">
        <v>0</v>
      </c>
      <c r="N20" s="8">
        <v>0</v>
      </c>
      <c r="O20" s="8">
        <v>1000000</v>
      </c>
      <c r="P20" s="8">
        <v>1000000</v>
      </c>
      <c r="Q20" s="7" t="s">
        <v>1064</v>
      </c>
    </row>
    <row r="21" spans="1:17" ht="30" x14ac:dyDescent="0.25">
      <c r="A21" s="6">
        <v>11805</v>
      </c>
      <c r="B21" s="6">
        <v>2022</v>
      </c>
      <c r="C21" s="7" t="s">
        <v>302</v>
      </c>
      <c r="D21" s="7" t="s">
        <v>461</v>
      </c>
      <c r="E21" s="7" t="s">
        <v>709</v>
      </c>
      <c r="F21" s="7" t="s">
        <v>41</v>
      </c>
      <c r="G21" s="7" t="s">
        <v>41</v>
      </c>
      <c r="H21" s="7" t="s">
        <v>1089</v>
      </c>
      <c r="I21" s="8">
        <v>10000000</v>
      </c>
      <c r="J21" s="9">
        <v>44774</v>
      </c>
      <c r="K21" s="9">
        <v>45505</v>
      </c>
      <c r="L21" s="6" t="s">
        <v>1090</v>
      </c>
      <c r="M21" s="8">
        <v>0</v>
      </c>
      <c r="N21" s="8">
        <v>0</v>
      </c>
      <c r="O21" s="8">
        <v>10000000</v>
      </c>
      <c r="P21" s="8">
        <v>10000000</v>
      </c>
      <c r="Q21" s="7" t="s">
        <v>1064</v>
      </c>
    </row>
    <row r="22" spans="1:17" ht="30" x14ac:dyDescent="0.25">
      <c r="A22" s="6">
        <v>15549</v>
      </c>
      <c r="B22" s="6">
        <v>2021</v>
      </c>
      <c r="C22" s="7" t="s">
        <v>302</v>
      </c>
      <c r="D22" s="7" t="s">
        <v>461</v>
      </c>
      <c r="E22" s="7" t="s">
        <v>1091</v>
      </c>
      <c r="F22" s="7" t="s">
        <v>1092</v>
      </c>
      <c r="G22" s="7" t="s">
        <v>1092</v>
      </c>
      <c r="H22" s="7" t="s">
        <v>1093</v>
      </c>
      <c r="I22" s="8">
        <v>15000000</v>
      </c>
      <c r="J22" s="9">
        <v>44296</v>
      </c>
      <c r="K22" s="9">
        <v>44667</v>
      </c>
      <c r="L22" s="6" t="s">
        <v>45</v>
      </c>
      <c r="M22" s="8">
        <v>0</v>
      </c>
      <c r="N22" s="8">
        <v>0</v>
      </c>
      <c r="O22" s="8">
        <v>15000000</v>
      </c>
      <c r="P22" s="8">
        <v>15000000</v>
      </c>
      <c r="Q22" s="7" t="s">
        <v>1094</v>
      </c>
    </row>
    <row r="23" spans="1:17" ht="60" x14ac:dyDescent="0.25">
      <c r="A23" s="6">
        <v>16345</v>
      </c>
      <c r="B23" s="6">
        <v>2021</v>
      </c>
      <c r="C23" s="7" t="s">
        <v>302</v>
      </c>
      <c r="D23" s="7" t="s">
        <v>461</v>
      </c>
      <c r="E23" s="7" t="s">
        <v>407</v>
      </c>
      <c r="F23" s="7" t="s">
        <v>1095</v>
      </c>
      <c r="G23" s="7" t="s">
        <v>1096</v>
      </c>
      <c r="H23" s="7" t="s">
        <v>1097</v>
      </c>
      <c r="I23" s="8">
        <v>1150000</v>
      </c>
      <c r="J23" s="9">
        <v>44211</v>
      </c>
      <c r="K23" s="9">
        <v>44785</v>
      </c>
      <c r="L23" s="6" t="s">
        <v>45</v>
      </c>
      <c r="M23" s="8">
        <v>0</v>
      </c>
      <c r="N23" s="8">
        <v>0</v>
      </c>
      <c r="O23" s="8">
        <v>1150000</v>
      </c>
      <c r="P23" s="8">
        <v>1150000</v>
      </c>
      <c r="Q23" s="7" t="s">
        <v>1064</v>
      </c>
    </row>
    <row r="24" spans="1:17" ht="30" x14ac:dyDescent="0.25">
      <c r="A24" s="6">
        <v>11723</v>
      </c>
      <c r="B24" s="6">
        <v>2023</v>
      </c>
      <c r="C24" s="7" t="s">
        <v>302</v>
      </c>
      <c r="D24" s="7" t="s">
        <v>461</v>
      </c>
      <c r="E24" s="7" t="s">
        <v>709</v>
      </c>
      <c r="F24" s="7" t="s">
        <v>41</v>
      </c>
      <c r="G24" s="7" t="s">
        <v>41</v>
      </c>
      <c r="H24" s="7" t="s">
        <v>1098</v>
      </c>
      <c r="I24" s="8">
        <v>0</v>
      </c>
      <c r="J24" s="9">
        <v>45139</v>
      </c>
      <c r="K24" s="9">
        <v>45870</v>
      </c>
      <c r="L24" s="6" t="s">
        <v>45</v>
      </c>
      <c r="M24" s="8">
        <v>0</v>
      </c>
      <c r="N24" s="8">
        <v>0</v>
      </c>
      <c r="O24" s="8">
        <v>1418774</v>
      </c>
      <c r="P24" s="8">
        <f>O24</f>
        <v>1418774</v>
      </c>
      <c r="Q24" s="7" t="s">
        <v>1064</v>
      </c>
    </row>
    <row r="25" spans="1:17" ht="30" x14ac:dyDescent="0.25">
      <c r="A25" s="6">
        <v>18371</v>
      </c>
      <c r="B25" s="6">
        <v>2023</v>
      </c>
      <c r="C25" s="7" t="s">
        <v>302</v>
      </c>
      <c r="D25" s="7" t="s">
        <v>461</v>
      </c>
      <c r="E25" s="7" t="s">
        <v>709</v>
      </c>
      <c r="F25" s="7" t="s">
        <v>41</v>
      </c>
      <c r="G25" s="7" t="s">
        <v>41</v>
      </c>
      <c r="H25" s="7" t="s">
        <v>1099</v>
      </c>
      <c r="I25" s="8">
        <v>1420000</v>
      </c>
      <c r="J25" s="9">
        <v>44835</v>
      </c>
      <c r="K25" s="9">
        <v>45566</v>
      </c>
      <c r="L25" s="6" t="s">
        <v>45</v>
      </c>
      <c r="M25" s="8">
        <v>0</v>
      </c>
      <c r="N25" s="8">
        <v>0</v>
      </c>
      <c r="O25" s="8">
        <v>1420000</v>
      </c>
      <c r="P25" s="8">
        <v>1420000</v>
      </c>
      <c r="Q25" s="7" t="s">
        <v>1064</v>
      </c>
    </row>
    <row r="26" spans="1:17" ht="30" x14ac:dyDescent="0.25">
      <c r="A26" s="6">
        <v>18352</v>
      </c>
      <c r="B26" s="6">
        <v>2023</v>
      </c>
      <c r="C26" s="7" t="s">
        <v>302</v>
      </c>
      <c r="D26" s="7" t="s">
        <v>461</v>
      </c>
      <c r="E26" s="7" t="s">
        <v>709</v>
      </c>
      <c r="F26" s="7" t="s">
        <v>41</v>
      </c>
      <c r="G26" s="7" t="s">
        <v>41</v>
      </c>
      <c r="H26" s="7" t="s">
        <v>1100</v>
      </c>
      <c r="I26" s="8">
        <v>1000000</v>
      </c>
      <c r="J26" s="9">
        <v>44927</v>
      </c>
      <c r="K26" s="9">
        <v>45931</v>
      </c>
      <c r="L26" s="6" t="s">
        <v>45</v>
      </c>
      <c r="M26" s="8">
        <v>0</v>
      </c>
      <c r="N26" s="8">
        <v>0</v>
      </c>
      <c r="O26" s="8">
        <v>1000000</v>
      </c>
      <c r="P26" s="8">
        <v>1000000</v>
      </c>
      <c r="Q26" s="7" t="s">
        <v>1064</v>
      </c>
    </row>
    <row r="27" spans="1:17" ht="30" x14ac:dyDescent="0.25">
      <c r="A27" s="6">
        <v>18353</v>
      </c>
      <c r="B27" s="6">
        <v>2023</v>
      </c>
      <c r="C27" s="7" t="s">
        <v>302</v>
      </c>
      <c r="D27" s="7" t="s">
        <v>461</v>
      </c>
      <c r="E27" s="7" t="s">
        <v>709</v>
      </c>
      <c r="F27" s="7" t="s">
        <v>41</v>
      </c>
      <c r="G27" s="7" t="s">
        <v>41</v>
      </c>
      <c r="H27" s="7" t="s">
        <v>1101</v>
      </c>
      <c r="I27" s="8">
        <v>2000000</v>
      </c>
      <c r="J27" s="9">
        <v>44927</v>
      </c>
      <c r="K27" s="9">
        <v>45931</v>
      </c>
      <c r="L27" s="6" t="s">
        <v>45</v>
      </c>
      <c r="M27" s="8">
        <v>0</v>
      </c>
      <c r="N27" s="8">
        <v>0</v>
      </c>
      <c r="O27" s="8">
        <v>2000000</v>
      </c>
      <c r="P27" s="8">
        <v>2000000</v>
      </c>
      <c r="Q27" s="7" t="s">
        <v>1064</v>
      </c>
    </row>
    <row r="28" spans="1:17" ht="30" x14ac:dyDescent="0.25">
      <c r="A28" s="6">
        <v>18369</v>
      </c>
      <c r="B28" s="6">
        <v>2023</v>
      </c>
      <c r="C28" s="7" t="s">
        <v>302</v>
      </c>
      <c r="D28" s="7" t="s">
        <v>461</v>
      </c>
      <c r="E28" s="7" t="s">
        <v>709</v>
      </c>
      <c r="F28" s="7" t="s">
        <v>41</v>
      </c>
      <c r="G28" s="7" t="s">
        <v>41</v>
      </c>
      <c r="H28" s="7" t="s">
        <v>1102</v>
      </c>
      <c r="I28" s="8">
        <v>62031171</v>
      </c>
      <c r="J28" s="9">
        <v>44927</v>
      </c>
      <c r="K28" s="9">
        <v>45931</v>
      </c>
      <c r="L28" s="6" t="s">
        <v>45</v>
      </c>
      <c r="M28" s="8">
        <v>0</v>
      </c>
      <c r="N28" s="8">
        <v>0</v>
      </c>
      <c r="O28" s="8">
        <v>62031171</v>
      </c>
      <c r="P28" s="8">
        <v>62031171</v>
      </c>
      <c r="Q28" s="7" t="s">
        <v>1064</v>
      </c>
    </row>
    <row r="29" spans="1:17" ht="55.5" customHeight="1" x14ac:dyDescent="0.25">
      <c r="A29" s="6">
        <v>18372</v>
      </c>
      <c r="B29" s="6">
        <v>2024</v>
      </c>
      <c r="C29" s="7" t="s">
        <v>302</v>
      </c>
      <c r="D29" s="7" t="s">
        <v>461</v>
      </c>
      <c r="E29" s="7" t="s">
        <v>709</v>
      </c>
      <c r="F29" s="7" t="s">
        <v>41</v>
      </c>
      <c r="G29" s="7" t="s">
        <v>41</v>
      </c>
      <c r="H29" s="7" t="s">
        <v>1103</v>
      </c>
      <c r="I29" s="8">
        <v>1420000</v>
      </c>
      <c r="J29" s="9">
        <v>45200</v>
      </c>
      <c r="K29" s="9">
        <v>45931</v>
      </c>
      <c r="L29" s="6" t="s">
        <v>45</v>
      </c>
      <c r="M29" s="8">
        <v>0</v>
      </c>
      <c r="N29" s="8">
        <v>0</v>
      </c>
      <c r="O29" s="8">
        <v>1420000</v>
      </c>
      <c r="P29" s="8">
        <v>1420000</v>
      </c>
      <c r="Q29" s="7" t="s">
        <v>1064</v>
      </c>
    </row>
    <row r="30" spans="1:17" ht="30" x14ac:dyDescent="0.25">
      <c r="A30" s="6">
        <v>18354</v>
      </c>
      <c r="B30" s="6">
        <v>2024</v>
      </c>
      <c r="C30" s="7" t="s">
        <v>302</v>
      </c>
      <c r="D30" s="7" t="s">
        <v>461</v>
      </c>
      <c r="E30" s="7" t="s">
        <v>709</v>
      </c>
      <c r="F30" s="7" t="s">
        <v>41</v>
      </c>
      <c r="G30" s="7" t="s">
        <v>41</v>
      </c>
      <c r="H30" s="7" t="s">
        <v>1104</v>
      </c>
      <c r="I30" s="8">
        <v>2000000</v>
      </c>
      <c r="J30" s="9">
        <v>45292</v>
      </c>
      <c r="K30" s="9">
        <v>46296</v>
      </c>
      <c r="L30" s="6" t="s">
        <v>45</v>
      </c>
      <c r="M30" s="8">
        <v>0</v>
      </c>
      <c r="N30" s="8">
        <v>0</v>
      </c>
      <c r="O30" s="8">
        <v>2000000</v>
      </c>
      <c r="P30" s="8">
        <v>2000000</v>
      </c>
      <c r="Q30" s="7" t="s">
        <v>1064</v>
      </c>
    </row>
    <row r="31" spans="1:17" ht="30" x14ac:dyDescent="0.25">
      <c r="A31" s="6">
        <v>18370</v>
      </c>
      <c r="B31" s="6">
        <v>2024</v>
      </c>
      <c r="C31" s="7" t="s">
        <v>302</v>
      </c>
      <c r="D31" s="7" t="s">
        <v>461</v>
      </c>
      <c r="E31" s="7" t="s">
        <v>709</v>
      </c>
      <c r="F31" s="7" t="s">
        <v>41</v>
      </c>
      <c r="G31" s="7" t="s">
        <v>41</v>
      </c>
      <c r="H31" s="7" t="s">
        <v>1105</v>
      </c>
      <c r="I31" s="8">
        <v>60335736</v>
      </c>
      <c r="J31" s="9">
        <v>45292</v>
      </c>
      <c r="K31" s="9">
        <v>46296</v>
      </c>
      <c r="L31" s="6" t="s">
        <v>45</v>
      </c>
      <c r="M31" s="8">
        <v>0</v>
      </c>
      <c r="N31" s="8">
        <v>0</v>
      </c>
      <c r="O31" s="8">
        <v>60335736</v>
      </c>
      <c r="P31" s="8">
        <v>60335736</v>
      </c>
      <c r="Q31" s="7" t="s">
        <v>1064</v>
      </c>
    </row>
    <row r="32" spans="1:17" ht="45" x14ac:dyDescent="0.25">
      <c r="A32" s="6">
        <v>18162</v>
      </c>
      <c r="B32" s="6">
        <v>2024</v>
      </c>
      <c r="C32" s="7" t="s">
        <v>302</v>
      </c>
      <c r="D32" s="7" t="s">
        <v>461</v>
      </c>
      <c r="E32" s="7" t="s">
        <v>1106</v>
      </c>
      <c r="F32" s="7" t="s">
        <v>1107</v>
      </c>
      <c r="G32" s="7" t="s">
        <v>1108</v>
      </c>
      <c r="H32" s="7" t="s">
        <v>1109</v>
      </c>
      <c r="I32" s="8">
        <v>31319176</v>
      </c>
      <c r="J32" s="9">
        <v>45292</v>
      </c>
      <c r="K32" s="9">
        <v>46631</v>
      </c>
      <c r="L32" s="6" t="s">
        <v>45</v>
      </c>
      <c r="M32" s="8">
        <v>0</v>
      </c>
      <c r="N32" s="8">
        <v>0</v>
      </c>
      <c r="O32" s="8">
        <v>31319176</v>
      </c>
      <c r="P32" s="8">
        <v>31319176</v>
      </c>
      <c r="Q32" s="7" t="s">
        <v>1064</v>
      </c>
    </row>
    <row r="33" spans="1:17" ht="30" x14ac:dyDescent="0.25">
      <c r="A33" s="6">
        <v>15283</v>
      </c>
      <c r="B33" s="6">
        <v>2024</v>
      </c>
      <c r="C33" s="7" t="s">
        <v>302</v>
      </c>
      <c r="D33" s="7" t="s">
        <v>461</v>
      </c>
      <c r="E33" s="7" t="s">
        <v>709</v>
      </c>
      <c r="F33" s="7" t="s">
        <v>41</v>
      </c>
      <c r="G33" s="7" t="s">
        <v>41</v>
      </c>
      <c r="H33" s="7" t="s">
        <v>1110</v>
      </c>
      <c r="I33" s="8">
        <v>4000000</v>
      </c>
      <c r="J33" s="9">
        <v>45413</v>
      </c>
      <c r="K33" s="9">
        <v>46149</v>
      </c>
      <c r="L33" s="6" t="s">
        <v>45</v>
      </c>
      <c r="M33" s="8">
        <v>0</v>
      </c>
      <c r="N33" s="8">
        <v>0</v>
      </c>
      <c r="O33" s="8">
        <v>4000000</v>
      </c>
      <c r="P33" s="8">
        <v>4000000</v>
      </c>
      <c r="Q33" s="7" t="s">
        <v>1064</v>
      </c>
    </row>
    <row r="34" spans="1:17" ht="30" x14ac:dyDescent="0.25">
      <c r="A34" s="6">
        <v>11795</v>
      </c>
      <c r="B34" s="6">
        <v>2024</v>
      </c>
      <c r="C34" s="7" t="s">
        <v>302</v>
      </c>
      <c r="D34" s="7" t="s">
        <v>461</v>
      </c>
      <c r="E34" s="7" t="s">
        <v>709</v>
      </c>
      <c r="F34" s="7" t="s">
        <v>41</v>
      </c>
      <c r="G34" s="7" t="s">
        <v>41</v>
      </c>
      <c r="H34" s="7" t="s">
        <v>1111</v>
      </c>
      <c r="I34" s="8">
        <v>5000000</v>
      </c>
      <c r="J34" s="9">
        <v>45505</v>
      </c>
      <c r="K34" s="9">
        <v>46235</v>
      </c>
      <c r="L34" s="6" t="s">
        <v>1090</v>
      </c>
      <c r="M34" s="8">
        <v>0</v>
      </c>
      <c r="N34" s="8">
        <v>0</v>
      </c>
      <c r="O34" s="8">
        <v>5000000</v>
      </c>
      <c r="P34" s="8">
        <v>5000000</v>
      </c>
      <c r="Q34" s="7" t="s">
        <v>1064</v>
      </c>
    </row>
    <row r="35" spans="1:17" ht="60" x14ac:dyDescent="0.25">
      <c r="A35" s="6">
        <v>18151</v>
      </c>
      <c r="B35" s="6">
        <v>2024</v>
      </c>
      <c r="C35" s="7" t="s">
        <v>302</v>
      </c>
      <c r="D35" s="7" t="s">
        <v>461</v>
      </c>
      <c r="E35" s="7" t="s">
        <v>1112</v>
      </c>
      <c r="F35" s="7" t="s">
        <v>687</v>
      </c>
      <c r="G35" s="7" t="s">
        <v>1113</v>
      </c>
      <c r="H35" s="7" t="s">
        <v>1114</v>
      </c>
      <c r="I35" s="8">
        <v>100010815</v>
      </c>
      <c r="J35" s="9">
        <v>45324</v>
      </c>
      <c r="K35" s="9">
        <v>46661</v>
      </c>
      <c r="L35" s="6" t="s">
        <v>45</v>
      </c>
      <c r="M35" s="8">
        <v>0</v>
      </c>
      <c r="N35" s="8">
        <v>0</v>
      </c>
      <c r="O35" s="8">
        <v>100010815</v>
      </c>
      <c r="P35" s="8">
        <v>100010815</v>
      </c>
      <c r="Q35" s="7" t="s">
        <v>1064</v>
      </c>
    </row>
    <row r="36" spans="1:17" ht="45" x14ac:dyDescent="0.25">
      <c r="A36" s="6">
        <v>15547</v>
      </c>
      <c r="B36" s="6">
        <v>2024</v>
      </c>
      <c r="C36" s="7" t="s">
        <v>302</v>
      </c>
      <c r="D36" s="7" t="s">
        <v>461</v>
      </c>
      <c r="E36" s="7" t="s">
        <v>909</v>
      </c>
      <c r="F36" s="7"/>
      <c r="G36" s="7"/>
      <c r="H36" s="7" t="s">
        <v>1115</v>
      </c>
      <c r="I36" s="8">
        <v>5000000</v>
      </c>
      <c r="J36" s="9">
        <v>45505</v>
      </c>
      <c r="K36" s="9">
        <v>46235</v>
      </c>
      <c r="L36" s="6" t="s">
        <v>45</v>
      </c>
      <c r="M36" s="8">
        <v>0</v>
      </c>
      <c r="N36" s="8">
        <v>0</v>
      </c>
      <c r="O36" s="8">
        <v>5000000</v>
      </c>
      <c r="P36" s="8">
        <v>5000000</v>
      </c>
      <c r="Q36" s="7" t="s">
        <v>1064</v>
      </c>
    </row>
    <row r="37" spans="1:17" ht="60" x14ac:dyDescent="0.25">
      <c r="A37" s="6">
        <v>18010</v>
      </c>
      <c r="B37" s="6">
        <v>2021</v>
      </c>
      <c r="C37" s="7" t="s">
        <v>604</v>
      </c>
      <c r="D37" s="7" t="s">
        <v>632</v>
      </c>
      <c r="E37" s="7" t="s">
        <v>1116</v>
      </c>
      <c r="F37" s="7" t="s">
        <v>1117</v>
      </c>
      <c r="G37" s="7"/>
      <c r="H37" s="7" t="s">
        <v>1118</v>
      </c>
      <c r="I37" s="8">
        <v>3546043</v>
      </c>
      <c r="J37" s="9">
        <v>44197</v>
      </c>
      <c r="K37" s="9">
        <v>44927</v>
      </c>
      <c r="L37" s="6" t="s">
        <v>45</v>
      </c>
      <c r="M37" s="8">
        <v>0</v>
      </c>
      <c r="N37" s="8">
        <v>0</v>
      </c>
      <c r="O37" s="8">
        <v>3546043</v>
      </c>
      <c r="P37" s="8">
        <v>3546043</v>
      </c>
      <c r="Q37" s="7" t="s">
        <v>1064</v>
      </c>
    </row>
    <row r="38" spans="1:17" ht="45" x14ac:dyDescent="0.25">
      <c r="A38" s="6">
        <v>15505</v>
      </c>
      <c r="B38" s="6">
        <v>2023</v>
      </c>
      <c r="C38" s="7" t="s">
        <v>604</v>
      </c>
      <c r="D38" s="7" t="s">
        <v>632</v>
      </c>
      <c r="E38" s="7" t="s">
        <v>1119</v>
      </c>
      <c r="F38" s="7" t="s">
        <v>1120</v>
      </c>
      <c r="G38" s="7"/>
      <c r="H38" s="7" t="s">
        <v>1121</v>
      </c>
      <c r="I38" s="8">
        <v>9000000</v>
      </c>
      <c r="J38" s="9">
        <v>45080</v>
      </c>
      <c r="K38" s="9">
        <v>45451</v>
      </c>
      <c r="L38" s="6" t="s">
        <v>45</v>
      </c>
      <c r="M38" s="8">
        <v>0</v>
      </c>
      <c r="N38" s="8">
        <v>0</v>
      </c>
      <c r="O38" s="8">
        <v>9000000</v>
      </c>
      <c r="P38" s="8">
        <v>9000000</v>
      </c>
      <c r="Q38" s="7" t="s">
        <v>1064</v>
      </c>
    </row>
    <row r="39" spans="1:17" ht="15.75" x14ac:dyDescent="0.25">
      <c r="L39" s="3" t="s">
        <v>743</v>
      </c>
      <c r="M39" s="91">
        <f>SUM(M2:M38)</f>
        <v>0</v>
      </c>
      <c r="N39" s="91">
        <f>SUM(N2:N38)</f>
        <v>0</v>
      </c>
      <c r="O39" s="91">
        <f>SUM(O2:O38)</f>
        <v>526680191</v>
      </c>
      <c r="P39" s="91">
        <f>SUM(P2:P38)</f>
        <v>526680191</v>
      </c>
    </row>
    <row r="41" spans="1:17" x14ac:dyDescent="0.25">
      <c r="L41" s="53"/>
      <c r="M41" s="59"/>
      <c r="N41" s="59"/>
      <c r="O41" s="59"/>
      <c r="P41" s="59"/>
    </row>
    <row r="44" spans="1:17" hidden="1" x14ac:dyDescent="0.25"/>
    <row r="45" spans="1:17" hidden="1" x14ac:dyDescent="0.25">
      <c r="J45" s="62"/>
      <c r="K45" s="62"/>
      <c r="M45" s="45"/>
      <c r="N45" s="45"/>
      <c r="O45" s="45"/>
      <c r="P45" s="45"/>
    </row>
    <row r="46" spans="1:17" hidden="1" x14ac:dyDescent="0.25">
      <c r="J46" s="62"/>
      <c r="K46" s="62"/>
      <c r="M46" s="45"/>
      <c r="N46" s="45"/>
      <c r="O46" s="45"/>
      <c r="P46" s="45"/>
    </row>
    <row r="47" spans="1:17" hidden="1" x14ac:dyDescent="0.25">
      <c r="J47" s="62"/>
      <c r="K47" s="62"/>
      <c r="M47" s="45"/>
      <c r="N47" s="45"/>
      <c r="O47" s="45"/>
      <c r="P47" s="45"/>
    </row>
    <row r="48" spans="1:17" hidden="1" x14ac:dyDescent="0.25">
      <c r="J48" s="62"/>
      <c r="K48" s="62"/>
      <c r="M48" s="45"/>
      <c r="N48" s="45"/>
      <c r="O48" s="45"/>
      <c r="P48" s="45"/>
    </row>
    <row r="49" spans="4:16" hidden="1" x14ac:dyDescent="0.25">
      <c r="J49" s="62"/>
      <c r="K49" s="62"/>
      <c r="M49" s="45"/>
      <c r="N49" s="45"/>
      <c r="O49" s="45"/>
      <c r="P49" s="45"/>
    </row>
    <row r="50" spans="4:16" hidden="1" x14ac:dyDescent="0.25">
      <c r="J50" s="62"/>
      <c r="K50" s="62"/>
      <c r="M50" s="45"/>
      <c r="N50" s="45"/>
      <c r="O50" s="45"/>
      <c r="P50" s="45"/>
    </row>
    <row r="51" spans="4:16" hidden="1" x14ac:dyDescent="0.25">
      <c r="J51" s="62"/>
      <c r="K51" s="62"/>
      <c r="M51" s="45"/>
      <c r="N51" s="45"/>
      <c r="O51" s="45"/>
      <c r="P51" s="45"/>
    </row>
    <row r="52" spans="4:16" hidden="1" x14ac:dyDescent="0.25">
      <c r="J52" s="62"/>
      <c r="K52" s="62"/>
      <c r="M52" s="45"/>
      <c r="N52" s="45"/>
      <c r="O52" s="45"/>
      <c r="P52" s="45"/>
    </row>
    <row r="53" spans="4:16" hidden="1" x14ac:dyDescent="0.25">
      <c r="J53" s="62"/>
      <c r="K53" s="62"/>
      <c r="M53" s="45"/>
      <c r="N53" s="45"/>
      <c r="O53" s="45"/>
      <c r="P53" s="45"/>
    </row>
    <row r="54" spans="4:16" hidden="1" x14ac:dyDescent="0.25">
      <c r="J54" s="62"/>
      <c r="K54" s="62"/>
      <c r="M54" s="45"/>
      <c r="N54" s="45"/>
      <c r="O54" s="45"/>
      <c r="P54" s="45"/>
    </row>
    <row r="55" spans="4:16" hidden="1" x14ac:dyDescent="0.25">
      <c r="J55" s="62"/>
      <c r="K55" s="62"/>
      <c r="M55" s="45"/>
      <c r="N55" s="45"/>
      <c r="O55" s="45"/>
      <c r="P55" s="45"/>
    </row>
    <row r="56" spans="4:16" hidden="1" x14ac:dyDescent="0.25">
      <c r="J56" s="62"/>
      <c r="K56" s="62"/>
      <c r="M56" s="45"/>
      <c r="N56" s="45"/>
      <c r="O56" s="45"/>
      <c r="P56" s="45"/>
    </row>
    <row r="57" spans="4:16" hidden="1" x14ac:dyDescent="0.25">
      <c r="J57" s="62"/>
      <c r="K57" s="62"/>
      <c r="M57" s="45"/>
      <c r="N57" s="45"/>
      <c r="O57" s="45"/>
      <c r="P57" s="45"/>
    </row>
    <row r="58" spans="4:16" hidden="1" x14ac:dyDescent="0.25">
      <c r="J58" s="62"/>
      <c r="K58" s="62"/>
      <c r="M58" s="45"/>
      <c r="N58" s="45"/>
      <c r="O58" s="45"/>
      <c r="P58" s="45"/>
    </row>
    <row r="59" spans="4:16" hidden="1" x14ac:dyDescent="0.25">
      <c r="J59" s="62"/>
      <c r="K59" s="62"/>
      <c r="M59" s="45"/>
      <c r="N59" s="45"/>
      <c r="O59" s="45"/>
      <c r="P59" s="45"/>
    </row>
    <row r="60" spans="4:16" hidden="1" x14ac:dyDescent="0.25">
      <c r="J60" s="62"/>
      <c r="K60" s="62"/>
      <c r="M60" s="45"/>
      <c r="N60" s="45"/>
      <c r="O60" s="45"/>
      <c r="P60" s="45"/>
    </row>
    <row r="61" spans="4:16" hidden="1" x14ac:dyDescent="0.25">
      <c r="J61" s="62"/>
      <c r="K61" s="62"/>
      <c r="M61" s="45"/>
      <c r="N61" s="45"/>
      <c r="O61" s="45"/>
      <c r="P61" s="45"/>
    </row>
    <row r="62" spans="4:16" hidden="1" x14ac:dyDescent="0.25">
      <c r="J62" s="62"/>
      <c r="K62" s="62"/>
      <c r="M62" s="45"/>
      <c r="N62" s="45"/>
      <c r="O62" s="45"/>
      <c r="P62" s="45"/>
    </row>
    <row r="63" spans="4:16" hidden="1" x14ac:dyDescent="0.25">
      <c r="D63" s="63"/>
      <c r="J63" s="62"/>
      <c r="K63" s="62"/>
      <c r="M63" s="45"/>
      <c r="N63" s="45"/>
      <c r="O63" s="45"/>
      <c r="P63" s="45"/>
    </row>
    <row r="64" spans="4:16" hidden="1" x14ac:dyDescent="0.25">
      <c r="J64" s="62"/>
      <c r="K64" s="62"/>
      <c r="M64" s="45"/>
      <c r="N64" s="45"/>
      <c r="O64" s="45"/>
      <c r="P64" s="45"/>
    </row>
    <row r="65" spans="10:16" hidden="1" x14ac:dyDescent="0.25">
      <c r="J65" s="62"/>
      <c r="K65" s="62"/>
      <c r="M65" s="45"/>
      <c r="N65" s="45"/>
      <c r="O65" s="45"/>
      <c r="P65" s="45"/>
    </row>
    <row r="66" spans="10:16" hidden="1" x14ac:dyDescent="0.25">
      <c r="J66" s="62"/>
      <c r="K66" s="62"/>
      <c r="M66" s="45"/>
      <c r="N66" s="45"/>
      <c r="O66" s="45"/>
      <c r="P66" s="45"/>
    </row>
    <row r="67" spans="10:16" hidden="1" x14ac:dyDescent="0.25">
      <c r="J67" s="62"/>
      <c r="K67" s="62"/>
      <c r="M67" s="45"/>
      <c r="N67" s="45"/>
      <c r="O67" s="45"/>
      <c r="P67" s="45"/>
    </row>
    <row r="68" spans="10:16" hidden="1" x14ac:dyDescent="0.25">
      <c r="J68" s="62"/>
      <c r="K68" s="62"/>
      <c r="M68" s="45"/>
      <c r="N68" s="45"/>
      <c r="O68" s="45"/>
      <c r="P68" s="45"/>
    </row>
    <row r="69" spans="10:16" hidden="1" x14ac:dyDescent="0.25">
      <c r="J69" s="62"/>
      <c r="K69" s="62"/>
      <c r="M69" s="45"/>
      <c r="N69" s="45"/>
      <c r="O69" s="45"/>
      <c r="P69" s="45"/>
    </row>
    <row r="70" spans="10:16" hidden="1" x14ac:dyDescent="0.25">
      <c r="J70" s="62"/>
      <c r="K70" s="62"/>
      <c r="M70" s="45"/>
      <c r="N70" s="45"/>
      <c r="O70" s="45"/>
      <c r="P70" s="45"/>
    </row>
    <row r="71" spans="10:16" hidden="1" x14ac:dyDescent="0.25">
      <c r="J71" s="62"/>
      <c r="K71" s="62"/>
      <c r="M71" s="45"/>
      <c r="N71" s="45"/>
      <c r="O71" s="45"/>
      <c r="P71" s="45"/>
    </row>
    <row r="72" spans="10:16" hidden="1" x14ac:dyDescent="0.25">
      <c r="J72" s="62"/>
      <c r="K72" s="62"/>
      <c r="M72" s="45"/>
      <c r="N72" s="45"/>
      <c r="O72" s="45"/>
      <c r="P72" s="45"/>
    </row>
    <row r="73" spans="10:16" hidden="1" x14ac:dyDescent="0.25">
      <c r="J73" s="62"/>
      <c r="K73" s="62"/>
      <c r="M73" s="45"/>
      <c r="N73" s="45"/>
      <c r="O73" s="45"/>
      <c r="P73" s="45"/>
    </row>
    <row r="74" spans="10:16" hidden="1" x14ac:dyDescent="0.25">
      <c r="J74" s="62"/>
      <c r="K74" s="62"/>
      <c r="M74" s="45"/>
      <c r="N74" s="45"/>
      <c r="O74" s="45"/>
      <c r="P74" s="45"/>
    </row>
    <row r="75" spans="10:16" hidden="1" x14ac:dyDescent="0.25">
      <c r="J75" s="62"/>
      <c r="K75" s="62"/>
      <c r="M75" s="45"/>
      <c r="N75" s="45"/>
      <c r="O75" s="45"/>
      <c r="P75" s="45"/>
    </row>
    <row r="76" spans="10:16" hidden="1" x14ac:dyDescent="0.25">
      <c r="J76" s="62"/>
      <c r="K76" s="62"/>
      <c r="M76" s="45"/>
      <c r="N76" s="45"/>
      <c r="O76" s="45"/>
      <c r="P76" s="45"/>
    </row>
    <row r="77" spans="10:16" hidden="1" x14ac:dyDescent="0.25">
      <c r="J77" s="62"/>
      <c r="K77" s="62"/>
      <c r="M77" s="45"/>
      <c r="N77" s="45"/>
      <c r="O77" s="45"/>
      <c r="P77" s="45"/>
    </row>
    <row r="78" spans="10:16" hidden="1" x14ac:dyDescent="0.25">
      <c r="J78" s="62"/>
      <c r="K78" s="62"/>
      <c r="M78" s="45"/>
      <c r="N78" s="45"/>
      <c r="O78" s="45"/>
      <c r="P78" s="45"/>
    </row>
    <row r="79" spans="10:16" hidden="1" x14ac:dyDescent="0.25">
      <c r="J79" s="62"/>
      <c r="K79" s="62"/>
      <c r="M79" s="45"/>
      <c r="N79" s="45"/>
      <c r="O79" s="45"/>
      <c r="P79" s="45"/>
    </row>
    <row r="80" spans="10:16" hidden="1" x14ac:dyDescent="0.25">
      <c r="J80" s="62"/>
      <c r="K80" s="62"/>
      <c r="M80" s="45"/>
      <c r="N80" s="45"/>
      <c r="O80" s="45"/>
      <c r="P80" s="45"/>
    </row>
    <row r="81" spans="10:16" hidden="1" x14ac:dyDescent="0.25">
      <c r="J81" s="62"/>
      <c r="K81" s="62"/>
      <c r="M81" s="45"/>
      <c r="N81" s="45"/>
      <c r="O81" s="45"/>
      <c r="P81" s="45"/>
    </row>
    <row r="82" spans="10:16" hidden="1" x14ac:dyDescent="0.25">
      <c r="J82" s="62"/>
      <c r="K82" s="62"/>
      <c r="M82" s="45"/>
      <c r="N82" s="45"/>
      <c r="O82" s="45"/>
      <c r="P82" s="45"/>
    </row>
    <row r="83" spans="10:16" hidden="1" x14ac:dyDescent="0.25">
      <c r="J83" s="62"/>
      <c r="K83" s="62"/>
      <c r="M83" s="45"/>
      <c r="N83" s="45"/>
      <c r="O83" s="45"/>
      <c r="P83" s="45"/>
    </row>
    <row r="84" spans="10:16" hidden="1" x14ac:dyDescent="0.25">
      <c r="J84" s="62"/>
      <c r="K84" s="62"/>
      <c r="M84" s="45"/>
      <c r="N84" s="45"/>
      <c r="O84" s="45"/>
      <c r="P84" s="45"/>
    </row>
    <row r="85" spans="10:16" hidden="1" x14ac:dyDescent="0.25">
      <c r="J85" s="62"/>
      <c r="K85" s="62"/>
      <c r="M85" s="45"/>
      <c r="N85" s="45"/>
      <c r="O85" s="45"/>
      <c r="P85" s="45"/>
    </row>
    <row r="86" spans="10:16" hidden="1" x14ac:dyDescent="0.25">
      <c r="J86" s="62"/>
      <c r="K86" s="62"/>
      <c r="M86" s="45"/>
      <c r="N86" s="45"/>
      <c r="O86" s="45"/>
      <c r="P86" s="45"/>
    </row>
    <row r="87" spans="10:16" hidden="1" x14ac:dyDescent="0.25">
      <c r="J87" s="62"/>
      <c r="K87" s="62"/>
      <c r="M87" s="45"/>
      <c r="N87" s="45"/>
      <c r="O87" s="45"/>
      <c r="P87" s="45"/>
    </row>
    <row r="88" spans="10:16" hidden="1" x14ac:dyDescent="0.25">
      <c r="J88" s="62"/>
      <c r="K88" s="62"/>
      <c r="M88" s="45"/>
      <c r="N88" s="45"/>
      <c r="O88" s="45"/>
      <c r="P88" s="45"/>
    </row>
    <row r="89" spans="10:16" hidden="1" x14ac:dyDescent="0.25">
      <c r="J89" s="62"/>
      <c r="K89" s="62"/>
      <c r="M89" s="45"/>
      <c r="N89" s="45"/>
      <c r="O89" s="45"/>
      <c r="P89" s="45"/>
    </row>
    <row r="90" spans="10:16" hidden="1" x14ac:dyDescent="0.25">
      <c r="J90" s="62"/>
      <c r="K90" s="62"/>
      <c r="M90" s="45"/>
      <c r="N90" s="45"/>
      <c r="O90" s="45"/>
      <c r="P90" s="45"/>
    </row>
    <row r="91" spans="10:16" hidden="1" x14ac:dyDescent="0.25">
      <c r="J91" s="62"/>
      <c r="K91" s="62"/>
      <c r="M91" s="45"/>
      <c r="N91" s="45"/>
      <c r="O91" s="45"/>
      <c r="P91" s="45"/>
    </row>
    <row r="92" spans="10:16" hidden="1" x14ac:dyDescent="0.25">
      <c r="J92" s="62"/>
      <c r="K92" s="62"/>
      <c r="M92" s="45"/>
      <c r="N92" s="45"/>
      <c r="O92" s="45"/>
      <c r="P92" s="45"/>
    </row>
    <row r="93" spans="10:16" hidden="1" x14ac:dyDescent="0.25">
      <c r="J93" s="62"/>
      <c r="K93" s="62"/>
      <c r="M93" s="45"/>
      <c r="N93" s="45"/>
      <c r="O93" s="45"/>
      <c r="P93" s="45"/>
    </row>
    <row r="94" spans="10:16" hidden="1" x14ac:dyDescent="0.25">
      <c r="J94" s="62"/>
      <c r="K94" s="62"/>
      <c r="M94" s="45"/>
      <c r="N94" s="45"/>
      <c r="O94" s="45"/>
      <c r="P94" s="45"/>
    </row>
    <row r="95" spans="10:16" hidden="1" x14ac:dyDescent="0.25">
      <c r="J95" s="62"/>
      <c r="K95" s="62"/>
      <c r="M95" s="45"/>
      <c r="N95" s="45"/>
      <c r="O95" s="45"/>
      <c r="P95" s="45"/>
    </row>
    <row r="96" spans="10:16" hidden="1" x14ac:dyDescent="0.25">
      <c r="J96" s="62"/>
      <c r="K96" s="62"/>
      <c r="M96" s="45"/>
      <c r="N96" s="45"/>
      <c r="O96" s="45"/>
      <c r="P96" s="45"/>
    </row>
    <row r="97" spans="9:16" hidden="1" x14ac:dyDescent="0.25">
      <c r="J97" s="62"/>
      <c r="K97" s="62"/>
      <c r="M97" s="45"/>
      <c r="N97" s="45"/>
      <c r="O97" s="45"/>
      <c r="P97" s="45"/>
    </row>
    <row r="98" spans="9:16" hidden="1" x14ac:dyDescent="0.25">
      <c r="J98" s="62"/>
      <c r="K98" s="62"/>
      <c r="M98" s="45"/>
      <c r="N98" s="45"/>
      <c r="O98" s="45"/>
      <c r="P98" s="45"/>
    </row>
    <row r="99" spans="9:16" hidden="1" x14ac:dyDescent="0.25">
      <c r="J99" s="62"/>
      <c r="K99" s="62"/>
      <c r="M99" s="45"/>
      <c r="N99" s="45"/>
      <c r="O99" s="45"/>
      <c r="P99" s="45"/>
    </row>
    <row r="100" spans="9:16" hidden="1" x14ac:dyDescent="0.25">
      <c r="J100" s="62"/>
      <c r="K100" s="62"/>
      <c r="M100" s="45"/>
      <c r="N100" s="45"/>
      <c r="O100" s="45"/>
      <c r="P100" s="45"/>
    </row>
    <row r="101" spans="9:16" hidden="1" x14ac:dyDescent="0.25">
      <c r="J101" s="62"/>
      <c r="K101" s="62"/>
      <c r="M101" s="45"/>
      <c r="N101" s="45"/>
      <c r="O101" s="45"/>
      <c r="P101" s="45"/>
    </row>
    <row r="102" spans="9:16" hidden="1" x14ac:dyDescent="0.25">
      <c r="J102" s="62"/>
      <c r="K102" s="62"/>
      <c r="M102" s="45"/>
      <c r="N102" s="45"/>
      <c r="O102" s="45"/>
      <c r="P102" s="45"/>
    </row>
    <row r="103" spans="9:16" hidden="1" x14ac:dyDescent="0.25">
      <c r="J103" s="62"/>
      <c r="K103" s="62"/>
      <c r="M103" s="45"/>
      <c r="N103" s="45"/>
      <c r="O103" s="45"/>
      <c r="P103" s="45"/>
    </row>
    <row r="104" spans="9:16" hidden="1" x14ac:dyDescent="0.25">
      <c r="J104" s="62"/>
      <c r="K104" s="62"/>
      <c r="M104" s="45"/>
      <c r="N104" s="45"/>
      <c r="O104" s="45"/>
      <c r="P104" s="45"/>
    </row>
    <row r="105" spans="9:16" hidden="1" x14ac:dyDescent="0.25">
      <c r="J105" s="62"/>
      <c r="K105" s="62"/>
      <c r="M105" s="45"/>
      <c r="N105" s="45"/>
      <c r="O105" s="45"/>
      <c r="P105" s="45"/>
    </row>
    <row r="106" spans="9:16" hidden="1" x14ac:dyDescent="0.25">
      <c r="J106" s="62"/>
      <c r="K106" s="62"/>
      <c r="M106" s="45"/>
      <c r="N106" s="45"/>
      <c r="O106" s="45"/>
      <c r="P106" s="45"/>
    </row>
    <row r="107" spans="9:16" hidden="1" x14ac:dyDescent="0.25">
      <c r="J107" s="62"/>
      <c r="K107" s="62"/>
      <c r="M107" s="45"/>
      <c r="N107" s="45"/>
      <c r="O107" s="45"/>
      <c r="P107" s="45"/>
    </row>
    <row r="108" spans="9:16" hidden="1" x14ac:dyDescent="0.25">
      <c r="J108" s="62"/>
      <c r="K108" s="62"/>
      <c r="M108" s="45"/>
      <c r="N108" s="45"/>
      <c r="O108" s="45"/>
      <c r="P108" s="45"/>
    </row>
    <row r="109" spans="9:16" hidden="1" x14ac:dyDescent="0.25">
      <c r="J109" s="62"/>
      <c r="K109" s="62"/>
      <c r="M109" s="45"/>
      <c r="N109" s="45"/>
      <c r="O109" s="45"/>
      <c r="P109" s="45"/>
    </row>
    <row r="110" spans="9:16" hidden="1" x14ac:dyDescent="0.25">
      <c r="J110" s="62"/>
      <c r="K110" s="62"/>
      <c r="M110" s="45"/>
      <c r="N110" s="45"/>
      <c r="O110" s="45"/>
      <c r="P110" s="45"/>
    </row>
    <row r="111" spans="9:16" hidden="1" x14ac:dyDescent="0.25">
      <c r="I111" s="45"/>
      <c r="J111" s="62"/>
      <c r="K111" s="62"/>
      <c r="M111" s="45"/>
      <c r="N111" s="45"/>
      <c r="O111" s="45"/>
      <c r="P111" s="45"/>
    </row>
    <row r="112" spans="9:16" hidden="1" x14ac:dyDescent="0.25">
      <c r="I112" s="45"/>
      <c r="J112" s="62"/>
      <c r="K112" s="62"/>
      <c r="M112" s="45"/>
      <c r="N112" s="45"/>
      <c r="O112" s="45"/>
      <c r="P112" s="45"/>
    </row>
    <row r="113" spans="9:16" hidden="1" x14ac:dyDescent="0.25">
      <c r="I113" s="45"/>
      <c r="J113" s="62"/>
      <c r="K113" s="62"/>
      <c r="M113" s="45"/>
      <c r="N113" s="45"/>
      <c r="O113" s="45"/>
      <c r="P113" s="45"/>
    </row>
    <row r="114" spans="9:16" hidden="1" x14ac:dyDescent="0.25">
      <c r="I114" s="45"/>
      <c r="J114" s="62"/>
      <c r="K114" s="62"/>
      <c r="M114" s="45"/>
      <c r="N114" s="45"/>
      <c r="O114" s="45"/>
      <c r="P114" s="45"/>
    </row>
    <row r="115" spans="9:16" hidden="1" x14ac:dyDescent="0.25">
      <c r="I115" s="45"/>
      <c r="J115" s="62"/>
      <c r="K115" s="62"/>
      <c r="M115" s="45"/>
      <c r="N115" s="45"/>
      <c r="O115" s="45"/>
      <c r="P115" s="45"/>
    </row>
    <row r="116" spans="9:16" hidden="1" x14ac:dyDescent="0.25">
      <c r="I116" s="45"/>
      <c r="J116" s="62"/>
      <c r="K116" s="62"/>
      <c r="M116" s="45"/>
      <c r="N116" s="45"/>
      <c r="O116" s="45"/>
      <c r="P116" s="45"/>
    </row>
    <row r="117" spans="9:16" hidden="1" x14ac:dyDescent="0.25">
      <c r="I117" s="45"/>
      <c r="J117" s="62"/>
      <c r="K117" s="62"/>
      <c r="M117" s="45"/>
      <c r="N117" s="45"/>
      <c r="O117" s="45"/>
      <c r="P117" s="45"/>
    </row>
    <row r="118" spans="9:16" hidden="1" x14ac:dyDescent="0.25">
      <c r="I118" s="45"/>
      <c r="J118" s="62"/>
      <c r="K118" s="62"/>
      <c r="M118" s="45"/>
      <c r="N118" s="45"/>
      <c r="O118" s="45"/>
      <c r="P118" s="45"/>
    </row>
    <row r="119" spans="9:16" hidden="1" x14ac:dyDescent="0.25">
      <c r="I119" s="45"/>
      <c r="J119" s="62"/>
      <c r="K119" s="62"/>
      <c r="M119" s="45"/>
      <c r="N119" s="45"/>
      <c r="O119" s="45"/>
      <c r="P119" s="45"/>
    </row>
    <row r="120" spans="9:16" hidden="1" x14ac:dyDescent="0.25">
      <c r="I120" s="45"/>
      <c r="J120" s="62"/>
      <c r="K120" s="62"/>
      <c r="M120" s="45"/>
      <c r="N120" s="45"/>
      <c r="O120" s="45"/>
      <c r="P120" s="45"/>
    </row>
    <row r="121" spans="9:16" hidden="1" x14ac:dyDescent="0.25">
      <c r="I121" s="45"/>
      <c r="J121" s="62"/>
      <c r="K121" s="62"/>
      <c r="M121" s="45"/>
      <c r="N121" s="45"/>
      <c r="O121" s="45"/>
      <c r="P121" s="45"/>
    </row>
    <row r="122" spans="9:16" hidden="1" x14ac:dyDescent="0.25">
      <c r="I122" s="45"/>
      <c r="J122" s="62"/>
      <c r="K122" s="62"/>
      <c r="M122" s="45"/>
      <c r="N122" s="45"/>
      <c r="O122" s="45"/>
      <c r="P122" s="45"/>
    </row>
    <row r="123" spans="9:16" hidden="1" x14ac:dyDescent="0.25">
      <c r="I123" s="45"/>
      <c r="J123" s="62"/>
      <c r="K123" s="62"/>
      <c r="M123" s="45"/>
      <c r="N123" s="45"/>
      <c r="O123" s="45"/>
      <c r="P123" s="45"/>
    </row>
    <row r="124" spans="9:16" hidden="1" x14ac:dyDescent="0.25">
      <c r="I124" s="45"/>
      <c r="J124" s="62"/>
      <c r="K124" s="62"/>
      <c r="M124" s="45"/>
      <c r="N124" s="45"/>
      <c r="O124" s="45"/>
      <c r="P124" s="45"/>
    </row>
    <row r="125" spans="9:16" hidden="1" x14ac:dyDescent="0.25">
      <c r="I125" s="45"/>
      <c r="J125" s="62"/>
      <c r="K125" s="62"/>
      <c r="M125" s="45"/>
      <c r="N125" s="45"/>
      <c r="O125" s="45"/>
      <c r="P125" s="45"/>
    </row>
  </sheetData>
  <sheetProtection algorithmName="SHA-512" hashValue="fYvAs7SyS9oBl4uo6PDQKcbOSU4qwplQ/SMN61ZnHxJXvjOIkbuKdjTH2P7ZjhmPUqf9TK71GLAFrpZPh44hpA==" saltValue="8XExOHyuMmxlRcJWSlFE3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6200-ECD1-4B43-9024-A1C783C45E92}">
  <dimension ref="A1:AL36"/>
  <sheetViews>
    <sheetView workbookViewId="0">
      <selection activeCell="A2" sqref="A2"/>
    </sheetView>
  </sheetViews>
  <sheetFormatPr defaultRowHeight="15" x14ac:dyDescent="0.25"/>
  <cols>
    <col min="1" max="1" width="7.28515625" bestFit="1" customWidth="1"/>
    <col min="2" max="2" width="8.42578125" hidden="1" customWidth="1"/>
    <col min="3" max="3" width="6.5703125" customWidth="1"/>
    <col min="4" max="4" width="11.42578125" bestFit="1" customWidth="1"/>
    <col min="5" max="5" width="12.5703125" bestFit="1" customWidth="1"/>
    <col min="6" max="6" width="22.85546875" hidden="1" customWidth="1"/>
    <col min="7" max="7" width="7.140625" hidden="1" customWidth="1"/>
    <col min="8" max="8" width="29.140625" hidden="1" customWidth="1"/>
    <col min="9" max="10" width="37.7109375" hidden="1" customWidth="1"/>
    <col min="11" max="11" width="12.85546875" hidden="1" customWidth="1"/>
    <col min="12" max="12" width="16.140625" customWidth="1"/>
    <col min="13" max="13" width="48.7109375" hidden="1" customWidth="1"/>
    <col min="14" max="14" width="9.140625" hidden="1" customWidth="1"/>
    <col min="15" max="15" width="14.7109375" customWidth="1"/>
    <col min="16" max="16" width="16.140625" customWidth="1"/>
    <col min="17" max="17" width="16.5703125" customWidth="1"/>
    <col min="18" max="18" width="44.5703125" customWidth="1"/>
    <col min="19" max="19" width="14.140625" customWidth="1"/>
    <col min="20" max="20" width="10.7109375" bestFit="1" customWidth="1"/>
    <col min="21" max="21" width="10.5703125" customWidth="1"/>
    <col min="22" max="22" width="10.7109375" hidden="1" customWidth="1"/>
    <col min="23" max="23" width="28.28515625" hidden="1" customWidth="1"/>
    <col min="24" max="24" width="9.85546875" hidden="1" customWidth="1"/>
    <col min="25" max="25" width="14.140625" hidden="1" customWidth="1"/>
    <col min="26" max="27" width="15.85546875" hidden="1" customWidth="1"/>
    <col min="28" max="28" width="8.7109375" hidden="1" customWidth="1"/>
    <col min="29" max="29" width="10" customWidth="1"/>
    <col min="30" max="30" width="4" hidden="1" customWidth="1"/>
    <col min="31" max="31" width="13.5703125" customWidth="1"/>
    <col min="32" max="32" width="14.140625" customWidth="1"/>
    <col min="33" max="33" width="12.85546875" customWidth="1"/>
    <col min="34" max="34" width="13.85546875" bestFit="1" customWidth="1"/>
    <col min="35" max="35" width="12.42578125" style="11" hidden="1" customWidth="1"/>
    <col min="36" max="36" width="10.7109375" style="11" customWidth="1"/>
    <col min="37" max="37" width="14.140625" style="11" customWidth="1"/>
    <col min="38" max="38" width="29.5703125" style="11" customWidth="1"/>
  </cols>
  <sheetData>
    <row r="1" spans="1:38" s="1" customFormat="1" ht="30" customHeight="1" x14ac:dyDescent="0.25">
      <c r="A1" s="145"/>
      <c r="B1" s="146"/>
      <c r="C1" s="147"/>
      <c r="D1" s="1" t="s">
        <v>1122</v>
      </c>
      <c r="Q1" s="64"/>
      <c r="R1" s="1" t="s">
        <v>1123</v>
      </c>
      <c r="AI1" s="130"/>
      <c r="AJ1" s="130"/>
      <c r="AK1" s="130"/>
      <c r="AL1" s="130"/>
    </row>
    <row r="2" spans="1:38" s="3" customFormat="1" ht="45" x14ac:dyDescent="0.25">
      <c r="A2" s="4" t="s">
        <v>3</v>
      </c>
      <c r="B2" s="4" t="s">
        <v>1125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1126</v>
      </c>
      <c r="H2" s="4" t="s">
        <v>1127</v>
      </c>
      <c r="I2" s="4" t="s">
        <v>1128</v>
      </c>
      <c r="J2" s="4" t="s">
        <v>1129</v>
      </c>
      <c r="K2" s="4" t="s">
        <v>1130</v>
      </c>
      <c r="L2" s="4" t="s">
        <v>8</v>
      </c>
      <c r="M2" s="4" t="s">
        <v>9</v>
      </c>
      <c r="N2" s="4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16</v>
      </c>
      <c r="U2" s="4" t="s">
        <v>17</v>
      </c>
      <c r="V2" s="4" t="s">
        <v>18</v>
      </c>
      <c r="W2" s="4" t="s">
        <v>19</v>
      </c>
      <c r="X2" s="4" t="s">
        <v>20</v>
      </c>
      <c r="Y2" s="4" t="s">
        <v>21</v>
      </c>
      <c r="Z2" s="4" t="s">
        <v>22</v>
      </c>
      <c r="AA2" s="4" t="s">
        <v>23</v>
      </c>
      <c r="AB2" s="4" t="s">
        <v>24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5" t="s">
        <v>32</v>
      </c>
      <c r="AK2" s="4" t="s">
        <v>1186</v>
      </c>
      <c r="AL2" s="5" t="s">
        <v>1187</v>
      </c>
    </row>
    <row r="3" spans="1:38" ht="60" x14ac:dyDescent="0.25">
      <c r="A3" s="16">
        <v>10132</v>
      </c>
      <c r="B3" s="17"/>
      <c r="C3" s="16">
        <v>2024</v>
      </c>
      <c r="D3" s="17" t="s">
        <v>74</v>
      </c>
      <c r="E3" s="17" t="s">
        <v>35</v>
      </c>
      <c r="F3" s="17" t="s">
        <v>36</v>
      </c>
      <c r="G3" s="17">
        <v>51</v>
      </c>
      <c r="H3" s="17" t="s">
        <v>1132</v>
      </c>
      <c r="I3" s="17" t="s">
        <v>1133</v>
      </c>
      <c r="J3" s="17" t="s">
        <v>1134</v>
      </c>
      <c r="K3" s="17" t="s">
        <v>1135</v>
      </c>
      <c r="L3" s="17" t="s">
        <v>75</v>
      </c>
      <c r="M3" s="17" t="s">
        <v>76</v>
      </c>
      <c r="N3" s="17" t="s">
        <v>77</v>
      </c>
      <c r="O3" s="17" t="s">
        <v>78</v>
      </c>
      <c r="P3" s="17" t="s">
        <v>79</v>
      </c>
      <c r="Q3" s="17" t="s">
        <v>80</v>
      </c>
      <c r="R3" s="17" t="s">
        <v>81</v>
      </c>
      <c r="S3" s="18">
        <v>49440000</v>
      </c>
      <c r="T3" s="19">
        <v>45519</v>
      </c>
      <c r="U3" s="19">
        <v>46242</v>
      </c>
      <c r="V3" s="16"/>
      <c r="W3" s="16" t="s">
        <v>43</v>
      </c>
      <c r="X3" s="16">
        <v>2.202</v>
      </c>
      <c r="Y3" s="16" t="s">
        <v>60</v>
      </c>
      <c r="Z3" s="16">
        <v>23</v>
      </c>
      <c r="AA3" s="16" t="s">
        <v>45</v>
      </c>
      <c r="AB3" s="16">
        <v>18</v>
      </c>
      <c r="AC3" s="16" t="s">
        <v>45</v>
      </c>
      <c r="AD3" s="16">
        <v>1</v>
      </c>
      <c r="AE3" s="18">
        <v>32960000</v>
      </c>
      <c r="AF3" s="18">
        <v>8240000</v>
      </c>
      <c r="AG3" s="18">
        <v>0</v>
      </c>
      <c r="AH3" s="18">
        <v>41200000</v>
      </c>
      <c r="AI3" s="16">
        <v>2</v>
      </c>
      <c r="AJ3" s="131" t="s">
        <v>82</v>
      </c>
      <c r="AK3" s="132">
        <v>648959</v>
      </c>
      <c r="AL3" s="10" t="s">
        <v>1188</v>
      </c>
    </row>
    <row r="4" spans="1:38" ht="60" x14ac:dyDescent="0.25">
      <c r="A4" s="16">
        <v>18401</v>
      </c>
      <c r="B4" s="17"/>
      <c r="C4" s="16">
        <v>2022</v>
      </c>
      <c r="D4" s="17" t="s">
        <v>92</v>
      </c>
      <c r="E4" s="17" t="s">
        <v>35</v>
      </c>
      <c r="F4" s="17" t="s">
        <v>93</v>
      </c>
      <c r="G4" s="17">
        <v>86</v>
      </c>
      <c r="H4" s="17" t="s">
        <v>1137</v>
      </c>
      <c r="I4" s="17" t="s">
        <v>1138</v>
      </c>
      <c r="J4" s="17" t="s">
        <v>1176</v>
      </c>
      <c r="K4" s="17" t="s">
        <v>1140</v>
      </c>
      <c r="L4" s="17" t="s">
        <v>75</v>
      </c>
      <c r="M4" s="17" t="s">
        <v>79</v>
      </c>
      <c r="N4" s="17"/>
      <c r="O4" s="17" t="s">
        <v>79</v>
      </c>
      <c r="P4" s="17" t="s">
        <v>94</v>
      </c>
      <c r="Q4" s="17" t="s">
        <v>89</v>
      </c>
      <c r="R4" s="17" t="s">
        <v>95</v>
      </c>
      <c r="S4" s="18">
        <v>36480000</v>
      </c>
      <c r="T4" s="19">
        <v>44788</v>
      </c>
      <c r="U4" s="19">
        <v>45519</v>
      </c>
      <c r="V4" s="16"/>
      <c r="W4" s="16" t="s">
        <v>43</v>
      </c>
      <c r="X4" s="16">
        <v>0.06</v>
      </c>
      <c r="Y4" s="16" t="s">
        <v>60</v>
      </c>
      <c r="Z4" s="16">
        <v>23</v>
      </c>
      <c r="AA4" s="16" t="s">
        <v>45</v>
      </c>
      <c r="AB4" s="16">
        <v>18</v>
      </c>
      <c r="AC4" s="16" t="s">
        <v>45</v>
      </c>
      <c r="AD4" s="16">
        <v>1</v>
      </c>
      <c r="AE4" s="18">
        <v>24320000</v>
      </c>
      <c r="AF4" s="18">
        <v>6080000</v>
      </c>
      <c r="AG4" s="18">
        <v>0</v>
      </c>
      <c r="AH4" s="18">
        <v>30400000</v>
      </c>
      <c r="AI4" s="16">
        <v>7</v>
      </c>
      <c r="AJ4" s="10" t="s">
        <v>61</v>
      </c>
      <c r="AK4" s="132">
        <v>10450911</v>
      </c>
      <c r="AL4" s="10" t="s">
        <v>1188</v>
      </c>
    </row>
    <row r="5" spans="1:38" ht="60" x14ac:dyDescent="0.25">
      <c r="A5" s="16">
        <v>18015</v>
      </c>
      <c r="B5" s="17"/>
      <c r="C5" s="16">
        <v>2023</v>
      </c>
      <c r="D5" s="17" t="s">
        <v>96</v>
      </c>
      <c r="E5" s="17" t="s">
        <v>35</v>
      </c>
      <c r="F5" s="17" t="s">
        <v>36</v>
      </c>
      <c r="G5" s="17">
        <v>86</v>
      </c>
      <c r="H5" s="17" t="s">
        <v>1137</v>
      </c>
      <c r="I5" s="17" t="s">
        <v>1138</v>
      </c>
      <c r="J5" s="17" t="s">
        <v>1176</v>
      </c>
      <c r="K5" s="17" t="s">
        <v>1140</v>
      </c>
      <c r="L5" s="17" t="s">
        <v>75</v>
      </c>
      <c r="M5" s="17" t="s">
        <v>97</v>
      </c>
      <c r="N5" s="17" t="s">
        <v>79</v>
      </c>
      <c r="O5" s="17" t="s">
        <v>79</v>
      </c>
      <c r="P5" s="17" t="s">
        <v>98</v>
      </c>
      <c r="Q5" s="17"/>
      <c r="R5" s="17" t="s">
        <v>99</v>
      </c>
      <c r="S5" s="18">
        <v>23520000</v>
      </c>
      <c r="T5" s="19">
        <v>44819</v>
      </c>
      <c r="U5" s="19">
        <v>45550</v>
      </c>
      <c r="V5" s="16"/>
      <c r="W5" s="16" t="s">
        <v>43</v>
      </c>
      <c r="X5" s="16">
        <v>0.09</v>
      </c>
      <c r="Y5" s="16" t="s">
        <v>44</v>
      </c>
      <c r="Z5" s="16">
        <v>23</v>
      </c>
      <c r="AA5" s="16" t="s">
        <v>45</v>
      </c>
      <c r="AB5" s="16">
        <v>18</v>
      </c>
      <c r="AC5" s="16" t="s">
        <v>45</v>
      </c>
      <c r="AD5" s="16">
        <v>1</v>
      </c>
      <c r="AE5" s="18">
        <v>15680000</v>
      </c>
      <c r="AF5" s="18">
        <v>3920000</v>
      </c>
      <c r="AG5" s="18">
        <v>0</v>
      </c>
      <c r="AH5" s="18">
        <v>19600000</v>
      </c>
      <c r="AI5" s="16">
        <v>2</v>
      </c>
      <c r="AJ5" s="131" t="s">
        <v>82</v>
      </c>
      <c r="AK5" s="132">
        <v>5702080</v>
      </c>
      <c r="AL5" s="10" t="s">
        <v>1188</v>
      </c>
    </row>
    <row r="6" spans="1:38" ht="60" x14ac:dyDescent="0.25">
      <c r="A6" s="16">
        <v>18023</v>
      </c>
      <c r="B6" s="17"/>
      <c r="C6" s="16">
        <v>2023</v>
      </c>
      <c r="D6" s="17" t="s">
        <v>102</v>
      </c>
      <c r="E6" s="17" t="s">
        <v>35</v>
      </c>
      <c r="F6" s="17" t="s">
        <v>36</v>
      </c>
      <c r="G6" s="17">
        <v>86</v>
      </c>
      <c r="H6" s="17" t="s">
        <v>1137</v>
      </c>
      <c r="I6" s="17" t="s">
        <v>1138</v>
      </c>
      <c r="J6" s="17" t="s">
        <v>1176</v>
      </c>
      <c r="K6" s="17" t="s">
        <v>1140</v>
      </c>
      <c r="L6" s="17" t="s">
        <v>75</v>
      </c>
      <c r="M6" s="17" t="s">
        <v>79</v>
      </c>
      <c r="N6" s="17" t="s">
        <v>79</v>
      </c>
      <c r="O6" s="17" t="s">
        <v>79</v>
      </c>
      <c r="P6" s="17" t="s">
        <v>58</v>
      </c>
      <c r="Q6" s="17"/>
      <c r="R6" s="17" t="s">
        <v>99</v>
      </c>
      <c r="S6" s="18">
        <v>26040000</v>
      </c>
      <c r="T6" s="19">
        <v>44819</v>
      </c>
      <c r="U6" s="19">
        <v>45550</v>
      </c>
      <c r="V6" s="16"/>
      <c r="W6" s="16" t="s">
        <v>43</v>
      </c>
      <c r="X6" s="16">
        <v>0.06</v>
      </c>
      <c r="Y6" s="16" t="s">
        <v>60</v>
      </c>
      <c r="Z6" s="16">
        <v>23</v>
      </c>
      <c r="AA6" s="16" t="s">
        <v>45</v>
      </c>
      <c r="AB6" s="16">
        <v>18</v>
      </c>
      <c r="AC6" s="16" t="s">
        <v>45</v>
      </c>
      <c r="AD6" s="16">
        <v>1</v>
      </c>
      <c r="AE6" s="18">
        <v>17360000</v>
      </c>
      <c r="AF6" s="18">
        <v>4340000</v>
      </c>
      <c r="AG6" s="18">
        <v>0</v>
      </c>
      <c r="AH6" s="18">
        <v>21700000</v>
      </c>
      <c r="AI6" s="16">
        <v>2</v>
      </c>
      <c r="AJ6" s="131" t="s">
        <v>82</v>
      </c>
      <c r="AK6" s="132">
        <v>209699</v>
      </c>
      <c r="AL6" s="10" t="s">
        <v>1188</v>
      </c>
    </row>
    <row r="7" spans="1:38" ht="60" x14ac:dyDescent="0.25">
      <c r="A7" s="16">
        <v>18027</v>
      </c>
      <c r="B7" s="17"/>
      <c r="C7" s="16">
        <v>2024</v>
      </c>
      <c r="D7" s="17" t="s">
        <v>108</v>
      </c>
      <c r="E7" s="17" t="s">
        <v>35</v>
      </c>
      <c r="F7" s="17" t="s">
        <v>109</v>
      </c>
      <c r="G7" s="17">
        <v>47</v>
      </c>
      <c r="H7" s="17" t="s">
        <v>1132</v>
      </c>
      <c r="I7" s="17" t="s">
        <v>1133</v>
      </c>
      <c r="J7" s="17" t="s">
        <v>1163</v>
      </c>
      <c r="K7" s="17" t="s">
        <v>1135</v>
      </c>
      <c r="L7" s="17" t="s">
        <v>75</v>
      </c>
      <c r="M7" s="17" t="s">
        <v>55</v>
      </c>
      <c r="N7" s="17" t="s">
        <v>110</v>
      </c>
      <c r="O7" s="17" t="s">
        <v>110</v>
      </c>
      <c r="P7" s="17" t="s">
        <v>111</v>
      </c>
      <c r="Q7" s="17" t="s">
        <v>112</v>
      </c>
      <c r="R7" s="17" t="s">
        <v>113</v>
      </c>
      <c r="S7" s="18">
        <v>54000000</v>
      </c>
      <c r="T7" s="19">
        <v>45184</v>
      </c>
      <c r="U7" s="19">
        <v>45915</v>
      </c>
      <c r="V7" s="16"/>
      <c r="W7" s="16" t="s">
        <v>43</v>
      </c>
      <c r="X7" s="16">
        <v>1.7</v>
      </c>
      <c r="Y7" s="16" t="s">
        <v>60</v>
      </c>
      <c r="Z7" s="16">
        <v>23</v>
      </c>
      <c r="AA7" s="16" t="s">
        <v>45</v>
      </c>
      <c r="AB7" s="16">
        <v>18</v>
      </c>
      <c r="AC7" s="16" t="s">
        <v>45</v>
      </c>
      <c r="AD7" s="16">
        <v>1</v>
      </c>
      <c r="AE7" s="18">
        <v>36000000</v>
      </c>
      <c r="AF7" s="18">
        <v>9000000</v>
      </c>
      <c r="AG7" s="18">
        <v>0</v>
      </c>
      <c r="AH7" s="18">
        <v>45000000</v>
      </c>
      <c r="AI7" s="16">
        <v>2</v>
      </c>
      <c r="AJ7" s="131" t="s">
        <v>82</v>
      </c>
      <c r="AK7" s="132">
        <v>15700000</v>
      </c>
      <c r="AL7" s="10" t="s">
        <v>1188</v>
      </c>
    </row>
    <row r="8" spans="1:38" ht="45" x14ac:dyDescent="0.25">
      <c r="A8" s="16">
        <v>14258</v>
      </c>
      <c r="B8" s="17"/>
      <c r="C8" s="16">
        <v>2022</v>
      </c>
      <c r="D8" s="17" t="s">
        <v>130</v>
      </c>
      <c r="E8" s="17" t="s">
        <v>35</v>
      </c>
      <c r="F8" s="17" t="s">
        <v>124</v>
      </c>
      <c r="G8" s="17">
        <v>46</v>
      </c>
      <c r="H8" s="17" t="s">
        <v>1132</v>
      </c>
      <c r="I8" s="17" t="s">
        <v>1133</v>
      </c>
      <c r="J8" s="17" t="s">
        <v>1176</v>
      </c>
      <c r="K8" s="17" t="s">
        <v>1135</v>
      </c>
      <c r="L8" s="17" t="s">
        <v>75</v>
      </c>
      <c r="M8" s="17" t="s">
        <v>115</v>
      </c>
      <c r="N8" s="17" t="s">
        <v>115</v>
      </c>
      <c r="O8" s="17" t="s">
        <v>115</v>
      </c>
      <c r="P8" s="17" t="s">
        <v>110</v>
      </c>
      <c r="Q8" s="17" t="s">
        <v>125</v>
      </c>
      <c r="R8" s="17" t="s">
        <v>131</v>
      </c>
      <c r="S8" s="18">
        <v>11520000</v>
      </c>
      <c r="T8" s="19">
        <v>44576</v>
      </c>
      <c r="U8" s="19">
        <v>45306</v>
      </c>
      <c r="V8" s="16"/>
      <c r="W8" s="16" t="s">
        <v>71</v>
      </c>
      <c r="X8" s="16">
        <v>0.377</v>
      </c>
      <c r="Y8" s="16" t="s">
        <v>60</v>
      </c>
      <c r="Z8" s="16">
        <v>23</v>
      </c>
      <c r="AA8" s="16" t="s">
        <v>45</v>
      </c>
      <c r="AB8" s="16">
        <v>18</v>
      </c>
      <c r="AC8" s="16" t="s">
        <v>45</v>
      </c>
      <c r="AD8" s="16">
        <v>1</v>
      </c>
      <c r="AE8" s="18">
        <v>7680000</v>
      </c>
      <c r="AF8" s="18">
        <v>1920000</v>
      </c>
      <c r="AG8" s="18">
        <v>0</v>
      </c>
      <c r="AH8" s="18">
        <v>9600000</v>
      </c>
      <c r="AI8" s="16" t="s">
        <v>132</v>
      </c>
      <c r="AJ8" s="131" t="s">
        <v>133</v>
      </c>
      <c r="AK8" s="132">
        <v>9514</v>
      </c>
      <c r="AL8" s="10" t="s">
        <v>1189</v>
      </c>
    </row>
    <row r="9" spans="1:38" ht="60" x14ac:dyDescent="0.25">
      <c r="A9" s="16">
        <v>14712</v>
      </c>
      <c r="B9" s="17"/>
      <c r="C9" s="16">
        <v>2022</v>
      </c>
      <c r="D9" s="17" t="s">
        <v>134</v>
      </c>
      <c r="E9" s="17" t="s">
        <v>35</v>
      </c>
      <c r="F9" s="17" t="s">
        <v>124</v>
      </c>
      <c r="G9" s="17">
        <v>51</v>
      </c>
      <c r="H9" s="17" t="s">
        <v>1132</v>
      </c>
      <c r="I9" s="17" t="s">
        <v>1133</v>
      </c>
      <c r="J9" s="17" t="s">
        <v>1134</v>
      </c>
      <c r="K9" s="17" t="s">
        <v>1135</v>
      </c>
      <c r="L9" s="17" t="s">
        <v>75</v>
      </c>
      <c r="M9" s="17" t="s">
        <v>115</v>
      </c>
      <c r="N9" s="17" t="s">
        <v>115</v>
      </c>
      <c r="O9" s="17" t="s">
        <v>115</v>
      </c>
      <c r="P9" s="17" t="s">
        <v>135</v>
      </c>
      <c r="Q9" s="17" t="s">
        <v>110</v>
      </c>
      <c r="R9" s="17" t="s">
        <v>131</v>
      </c>
      <c r="S9" s="18">
        <v>9960000</v>
      </c>
      <c r="T9" s="19">
        <v>44576</v>
      </c>
      <c r="U9" s="19">
        <v>45397</v>
      </c>
      <c r="V9" s="16"/>
      <c r="W9" s="16" t="s">
        <v>129</v>
      </c>
      <c r="X9" s="16">
        <v>0.77100000000000002</v>
      </c>
      <c r="Y9" s="16" t="s">
        <v>60</v>
      </c>
      <c r="Z9" s="16">
        <v>23</v>
      </c>
      <c r="AA9" s="16" t="s">
        <v>45</v>
      </c>
      <c r="AB9" s="16">
        <v>18</v>
      </c>
      <c r="AC9" s="16" t="s">
        <v>45</v>
      </c>
      <c r="AD9" s="16">
        <v>1</v>
      </c>
      <c r="AE9" s="18">
        <v>6640000</v>
      </c>
      <c r="AF9" s="18">
        <v>1660000</v>
      </c>
      <c r="AG9" s="18">
        <v>0</v>
      </c>
      <c r="AH9" s="18">
        <v>8300001</v>
      </c>
      <c r="AI9" s="16" t="s">
        <v>132</v>
      </c>
      <c r="AJ9" s="131" t="s">
        <v>82</v>
      </c>
      <c r="AK9" s="132">
        <v>93000</v>
      </c>
      <c r="AL9" s="10" t="s">
        <v>1190</v>
      </c>
    </row>
    <row r="10" spans="1:38" ht="45" x14ac:dyDescent="0.25">
      <c r="A10" s="16">
        <v>254</v>
      </c>
      <c r="B10" s="17"/>
      <c r="C10" s="16">
        <v>2023</v>
      </c>
      <c r="D10" s="17" t="s">
        <v>136</v>
      </c>
      <c r="E10" s="17" t="s">
        <v>35</v>
      </c>
      <c r="F10" s="17" t="s">
        <v>53</v>
      </c>
      <c r="G10" s="17">
        <v>51</v>
      </c>
      <c r="H10" s="17" t="s">
        <v>1132</v>
      </c>
      <c r="I10" s="17" t="s">
        <v>1133</v>
      </c>
      <c r="J10" s="17" t="s">
        <v>1134</v>
      </c>
      <c r="K10" s="17" t="s">
        <v>1135</v>
      </c>
      <c r="L10" s="17" t="s">
        <v>75</v>
      </c>
      <c r="M10" s="17" t="s">
        <v>115</v>
      </c>
      <c r="N10" s="17" t="s">
        <v>115</v>
      </c>
      <c r="O10" s="17" t="s">
        <v>115</v>
      </c>
      <c r="P10" s="17" t="s">
        <v>117</v>
      </c>
      <c r="Q10" s="17" t="s">
        <v>137</v>
      </c>
      <c r="R10" s="17" t="s">
        <v>138</v>
      </c>
      <c r="S10" s="18">
        <v>24960000</v>
      </c>
      <c r="T10" s="19">
        <v>44819</v>
      </c>
      <c r="U10" s="19">
        <v>45550</v>
      </c>
      <c r="V10" s="16"/>
      <c r="W10" s="16" t="s">
        <v>129</v>
      </c>
      <c r="X10" s="16">
        <v>2.9359999999999999</v>
      </c>
      <c r="Y10" s="16" t="s">
        <v>44</v>
      </c>
      <c r="Z10" s="16">
        <v>23</v>
      </c>
      <c r="AA10" s="16" t="s">
        <v>45</v>
      </c>
      <c r="AB10" s="16">
        <v>18</v>
      </c>
      <c r="AC10" s="16" t="s">
        <v>45</v>
      </c>
      <c r="AD10" s="16">
        <v>1</v>
      </c>
      <c r="AE10" s="18">
        <v>16640000</v>
      </c>
      <c r="AF10" s="18">
        <v>4160000</v>
      </c>
      <c r="AG10" s="18"/>
      <c r="AH10" s="18">
        <v>20800000</v>
      </c>
      <c r="AI10" s="6">
        <v>2</v>
      </c>
      <c r="AJ10" s="20" t="s">
        <v>82</v>
      </c>
      <c r="AK10" s="132">
        <v>6389000</v>
      </c>
      <c r="AL10" s="133" t="s">
        <v>1191</v>
      </c>
    </row>
    <row r="11" spans="1:38" ht="45" x14ac:dyDescent="0.25">
      <c r="A11" s="16">
        <v>13</v>
      </c>
      <c r="B11" s="17"/>
      <c r="C11" s="16">
        <v>2021</v>
      </c>
      <c r="D11" s="17" t="s">
        <v>174</v>
      </c>
      <c r="E11" s="17" t="s">
        <v>159</v>
      </c>
      <c r="F11" s="17" t="s">
        <v>175</v>
      </c>
      <c r="G11" s="17">
        <v>51</v>
      </c>
      <c r="H11" s="17" t="s">
        <v>1132</v>
      </c>
      <c r="I11" s="17" t="s">
        <v>1133</v>
      </c>
      <c r="J11" s="17" t="s">
        <v>1134</v>
      </c>
      <c r="K11" s="17" t="s">
        <v>1135</v>
      </c>
      <c r="L11" s="17" t="s">
        <v>75</v>
      </c>
      <c r="M11" s="17" t="s">
        <v>55</v>
      </c>
      <c r="N11" s="17" t="s">
        <v>176</v>
      </c>
      <c r="O11" s="17" t="s">
        <v>176</v>
      </c>
      <c r="P11" s="17" t="s">
        <v>164</v>
      </c>
      <c r="Q11" s="17" t="s">
        <v>115</v>
      </c>
      <c r="R11" s="17" t="s">
        <v>177</v>
      </c>
      <c r="S11" s="18">
        <v>49200000</v>
      </c>
      <c r="T11" s="19">
        <v>44075</v>
      </c>
      <c r="U11" s="19">
        <v>44652</v>
      </c>
      <c r="V11" s="16"/>
      <c r="W11" s="16" t="s">
        <v>43</v>
      </c>
      <c r="X11" s="16">
        <v>3.782</v>
      </c>
      <c r="Y11" s="16" t="s">
        <v>60</v>
      </c>
      <c r="Z11" s="16">
        <v>3</v>
      </c>
      <c r="AA11" s="16" t="s">
        <v>72</v>
      </c>
      <c r="AB11" s="16">
        <v>12</v>
      </c>
      <c r="AC11" s="16" t="s">
        <v>45</v>
      </c>
      <c r="AD11" s="16">
        <v>1</v>
      </c>
      <c r="AE11" s="18">
        <v>32800000</v>
      </c>
      <c r="AF11" s="18">
        <v>8200000</v>
      </c>
      <c r="AG11" s="18">
        <v>0</v>
      </c>
      <c r="AH11" s="18">
        <v>41000000</v>
      </c>
      <c r="AI11" s="6">
        <v>2</v>
      </c>
      <c r="AJ11" s="20" t="s">
        <v>82</v>
      </c>
      <c r="AK11" s="132">
        <v>5772000</v>
      </c>
      <c r="AL11" s="133" t="s">
        <v>1191</v>
      </c>
    </row>
    <row r="12" spans="1:38" ht="60" x14ac:dyDescent="0.25">
      <c r="A12" s="16">
        <v>18022</v>
      </c>
      <c r="B12" s="17"/>
      <c r="C12" s="16">
        <v>2023</v>
      </c>
      <c r="D12" s="17" t="s">
        <v>212</v>
      </c>
      <c r="E12" s="17" t="s">
        <v>159</v>
      </c>
      <c r="F12" s="17" t="s">
        <v>53</v>
      </c>
      <c r="G12" s="17">
        <v>51</v>
      </c>
      <c r="H12" s="17" t="s">
        <v>1132</v>
      </c>
      <c r="I12" s="17" t="s">
        <v>1133</v>
      </c>
      <c r="J12" s="17" t="s">
        <v>1134</v>
      </c>
      <c r="K12" s="17" t="s">
        <v>1135</v>
      </c>
      <c r="L12" s="17" t="s">
        <v>75</v>
      </c>
      <c r="M12" s="17" t="s">
        <v>209</v>
      </c>
      <c r="N12" s="17" t="s">
        <v>151</v>
      </c>
      <c r="O12" s="17" t="s">
        <v>151</v>
      </c>
      <c r="P12" s="17" t="s">
        <v>213</v>
      </c>
      <c r="Q12" s="17" t="s">
        <v>214</v>
      </c>
      <c r="R12" s="17" t="s">
        <v>215</v>
      </c>
      <c r="S12" s="18">
        <v>70800000</v>
      </c>
      <c r="T12" s="19">
        <v>44819</v>
      </c>
      <c r="U12" s="19">
        <v>45550</v>
      </c>
      <c r="V12" s="16"/>
      <c r="W12" s="16" t="s">
        <v>129</v>
      </c>
      <c r="X12" s="16">
        <v>4.5</v>
      </c>
      <c r="Y12" s="16" t="s">
        <v>44</v>
      </c>
      <c r="Z12" s="16">
        <v>23</v>
      </c>
      <c r="AA12" s="16" t="s">
        <v>45</v>
      </c>
      <c r="AB12" s="16">
        <v>18</v>
      </c>
      <c r="AC12" s="16" t="s">
        <v>45</v>
      </c>
      <c r="AD12" s="16">
        <v>1</v>
      </c>
      <c r="AE12" s="18">
        <v>47200000</v>
      </c>
      <c r="AF12" s="18">
        <v>11800000</v>
      </c>
      <c r="AG12" s="18">
        <v>0</v>
      </c>
      <c r="AH12" s="18">
        <v>59000000</v>
      </c>
      <c r="AI12" s="37">
        <v>7</v>
      </c>
      <c r="AJ12" s="10" t="s">
        <v>61</v>
      </c>
      <c r="AK12" s="132">
        <v>8915636</v>
      </c>
      <c r="AL12" s="10" t="s">
        <v>1192</v>
      </c>
    </row>
    <row r="13" spans="1:38" ht="60" x14ac:dyDescent="0.25">
      <c r="A13" s="137">
        <v>16348</v>
      </c>
      <c r="B13" s="138"/>
      <c r="C13" s="137">
        <v>2022</v>
      </c>
      <c r="D13" s="138" t="s">
        <v>216</v>
      </c>
      <c r="E13" s="138" t="s">
        <v>159</v>
      </c>
      <c r="F13" s="138" t="s">
        <v>53</v>
      </c>
      <c r="G13" s="138">
        <v>86</v>
      </c>
      <c r="H13" s="138" t="s">
        <v>1137</v>
      </c>
      <c r="I13" s="138" t="s">
        <v>1138</v>
      </c>
      <c r="J13" s="138" t="s">
        <v>1176</v>
      </c>
      <c r="K13" s="138" t="s">
        <v>1140</v>
      </c>
      <c r="L13" s="138" t="s">
        <v>75</v>
      </c>
      <c r="M13" s="138" t="s">
        <v>217</v>
      </c>
      <c r="N13" s="138" t="s">
        <v>218</v>
      </c>
      <c r="O13" s="138" t="s">
        <v>218</v>
      </c>
      <c r="P13" s="138" t="s">
        <v>219</v>
      </c>
      <c r="Q13" s="138"/>
      <c r="R13" s="138" t="s">
        <v>220</v>
      </c>
      <c r="S13" s="139">
        <v>36000000</v>
      </c>
      <c r="T13" s="140">
        <v>44696</v>
      </c>
      <c r="U13" s="140">
        <v>45427</v>
      </c>
      <c r="V13" s="137"/>
      <c r="W13" s="137" t="s">
        <v>43</v>
      </c>
      <c r="X13" s="137">
        <v>0.60599999999999998</v>
      </c>
      <c r="Y13" s="137" t="s">
        <v>67</v>
      </c>
      <c r="Z13" s="137">
        <v>23</v>
      </c>
      <c r="AA13" s="137" t="s">
        <v>45</v>
      </c>
      <c r="AB13" s="137">
        <v>18</v>
      </c>
      <c r="AC13" s="137" t="s">
        <v>45</v>
      </c>
      <c r="AD13" s="137">
        <v>1</v>
      </c>
      <c r="AE13" s="139">
        <v>0</v>
      </c>
      <c r="AF13" s="139">
        <v>0</v>
      </c>
      <c r="AG13" s="139">
        <v>30000000</v>
      </c>
      <c r="AH13" s="139">
        <v>30000000</v>
      </c>
      <c r="AI13" s="46">
        <v>3</v>
      </c>
      <c r="AJ13" s="36" t="s">
        <v>221</v>
      </c>
      <c r="AK13" s="134">
        <v>3000000</v>
      </c>
      <c r="AL13" s="36" t="s">
        <v>1193</v>
      </c>
    </row>
    <row r="14" spans="1:38" ht="60" x14ac:dyDescent="0.25">
      <c r="A14" s="16">
        <v>282</v>
      </c>
      <c r="B14" s="17"/>
      <c r="C14" s="16">
        <v>2022</v>
      </c>
      <c r="D14" s="17" t="s">
        <v>278</v>
      </c>
      <c r="E14" s="17" t="s">
        <v>226</v>
      </c>
      <c r="F14" s="17" t="s">
        <v>227</v>
      </c>
      <c r="G14" s="17">
        <v>51</v>
      </c>
      <c r="H14" s="17" t="s">
        <v>1132</v>
      </c>
      <c r="I14" s="17" t="s">
        <v>1133</v>
      </c>
      <c r="J14" s="17" t="s">
        <v>1134</v>
      </c>
      <c r="K14" s="17" t="s">
        <v>1135</v>
      </c>
      <c r="L14" s="17" t="s">
        <v>75</v>
      </c>
      <c r="M14" s="17" t="s">
        <v>262</v>
      </c>
      <c r="N14" s="17" t="s">
        <v>263</v>
      </c>
      <c r="O14" s="17" t="s">
        <v>279</v>
      </c>
      <c r="P14" s="17" t="s">
        <v>280</v>
      </c>
      <c r="Q14" s="17" t="s">
        <v>281</v>
      </c>
      <c r="R14" s="17" t="s">
        <v>282</v>
      </c>
      <c r="S14" s="18">
        <v>136800000</v>
      </c>
      <c r="T14" s="19">
        <v>44666</v>
      </c>
      <c r="U14" s="19">
        <v>45397</v>
      </c>
      <c r="V14" s="16"/>
      <c r="W14" s="16" t="s">
        <v>43</v>
      </c>
      <c r="X14" s="16">
        <v>2.61</v>
      </c>
      <c r="Y14" s="16" t="s">
        <v>44</v>
      </c>
      <c r="Z14" s="16">
        <v>23</v>
      </c>
      <c r="AA14" s="16" t="s">
        <v>45</v>
      </c>
      <c r="AB14" s="16">
        <v>18</v>
      </c>
      <c r="AC14" s="16" t="s">
        <v>45</v>
      </c>
      <c r="AD14" s="16">
        <v>1</v>
      </c>
      <c r="AE14" s="18">
        <v>91200000</v>
      </c>
      <c r="AF14" s="18">
        <v>22800000</v>
      </c>
      <c r="AG14" s="18">
        <v>0</v>
      </c>
      <c r="AH14" s="18">
        <v>114000000</v>
      </c>
      <c r="AI14" s="16">
        <v>2</v>
      </c>
      <c r="AJ14" s="131" t="s">
        <v>82</v>
      </c>
      <c r="AK14" s="132">
        <v>10000000</v>
      </c>
      <c r="AL14" s="10" t="s">
        <v>1192</v>
      </c>
    </row>
    <row r="15" spans="1:38" ht="60" x14ac:dyDescent="0.25">
      <c r="A15" s="16">
        <v>468</v>
      </c>
      <c r="B15" s="17"/>
      <c r="C15" s="16">
        <v>2022</v>
      </c>
      <c r="D15" s="17" t="s">
        <v>289</v>
      </c>
      <c r="E15" s="17" t="s">
        <v>226</v>
      </c>
      <c r="F15" s="17" t="s">
        <v>290</v>
      </c>
      <c r="G15" s="17">
        <v>51</v>
      </c>
      <c r="H15" s="17" t="s">
        <v>1132</v>
      </c>
      <c r="I15" s="17" t="s">
        <v>1133</v>
      </c>
      <c r="J15" s="17" t="s">
        <v>1134</v>
      </c>
      <c r="K15" s="17" t="s">
        <v>1135</v>
      </c>
      <c r="L15" s="17" t="s">
        <v>75</v>
      </c>
      <c r="M15" s="17" t="s">
        <v>150</v>
      </c>
      <c r="N15" s="17" t="s">
        <v>150</v>
      </c>
      <c r="O15" s="17" t="s">
        <v>150</v>
      </c>
      <c r="P15" s="17" t="s">
        <v>78</v>
      </c>
      <c r="Q15" s="17" t="s">
        <v>233</v>
      </c>
      <c r="R15" s="17" t="s">
        <v>291</v>
      </c>
      <c r="S15" s="18">
        <v>122400000</v>
      </c>
      <c r="T15" s="19">
        <v>44454</v>
      </c>
      <c r="U15" s="19">
        <v>44941</v>
      </c>
      <c r="V15" s="16"/>
      <c r="W15" s="16" t="s">
        <v>43</v>
      </c>
      <c r="X15" s="16">
        <v>5.4640000000000004</v>
      </c>
      <c r="Y15" s="16" t="s">
        <v>44</v>
      </c>
      <c r="Z15" s="16">
        <v>23</v>
      </c>
      <c r="AA15" s="16" t="s">
        <v>45</v>
      </c>
      <c r="AB15" s="16">
        <v>18</v>
      </c>
      <c r="AC15" s="16" t="s">
        <v>45</v>
      </c>
      <c r="AD15" s="16">
        <v>1</v>
      </c>
      <c r="AE15" s="18">
        <v>81600000</v>
      </c>
      <c r="AF15" s="18">
        <v>20400000</v>
      </c>
      <c r="AG15" s="18">
        <v>0</v>
      </c>
      <c r="AH15" s="18">
        <v>102000000</v>
      </c>
      <c r="AI15" s="16">
        <v>2</v>
      </c>
      <c r="AJ15" s="131" t="s">
        <v>82</v>
      </c>
      <c r="AK15" s="132">
        <v>17000000</v>
      </c>
      <c r="AL15" s="10" t="s">
        <v>1192</v>
      </c>
    </row>
    <row r="16" spans="1:38" ht="60" x14ac:dyDescent="0.25">
      <c r="A16" s="137">
        <v>467</v>
      </c>
      <c r="B16" s="138"/>
      <c r="C16" s="137">
        <v>2024</v>
      </c>
      <c r="D16" s="138" t="s">
        <v>292</v>
      </c>
      <c r="E16" s="138" t="s">
        <v>226</v>
      </c>
      <c r="F16" s="138" t="s">
        <v>275</v>
      </c>
      <c r="G16" s="138">
        <v>51</v>
      </c>
      <c r="H16" s="138" t="s">
        <v>1132</v>
      </c>
      <c r="I16" s="138" t="s">
        <v>1133</v>
      </c>
      <c r="J16" s="138" t="s">
        <v>1134</v>
      </c>
      <c r="K16" s="138" t="s">
        <v>1135</v>
      </c>
      <c r="L16" s="138" t="s">
        <v>75</v>
      </c>
      <c r="M16" s="138" t="s">
        <v>150</v>
      </c>
      <c r="N16" s="138" t="s">
        <v>293</v>
      </c>
      <c r="O16" s="138" t="s">
        <v>150</v>
      </c>
      <c r="P16" s="138" t="s">
        <v>294</v>
      </c>
      <c r="Q16" s="138" t="s">
        <v>295</v>
      </c>
      <c r="R16" s="138" t="s">
        <v>296</v>
      </c>
      <c r="S16" s="139">
        <v>59480400</v>
      </c>
      <c r="T16" s="140">
        <v>45170</v>
      </c>
      <c r="U16" s="140">
        <v>45752</v>
      </c>
      <c r="V16" s="137"/>
      <c r="W16" s="137" t="s">
        <v>43</v>
      </c>
      <c r="X16" s="137">
        <v>0.77100000000000002</v>
      </c>
      <c r="Y16" s="137" t="s">
        <v>60</v>
      </c>
      <c r="Z16" s="137">
        <v>23</v>
      </c>
      <c r="AA16" s="137" t="s">
        <v>45</v>
      </c>
      <c r="AB16" s="137">
        <v>18</v>
      </c>
      <c r="AC16" s="137" t="s">
        <v>45</v>
      </c>
      <c r="AD16" s="137">
        <v>1</v>
      </c>
      <c r="AE16" s="139">
        <v>39653600</v>
      </c>
      <c r="AF16" s="139">
        <v>9913400</v>
      </c>
      <c r="AG16" s="139">
        <v>0</v>
      </c>
      <c r="AH16" s="139">
        <v>49567000</v>
      </c>
      <c r="AI16" s="41">
        <v>6</v>
      </c>
      <c r="AJ16" s="135" t="s">
        <v>297</v>
      </c>
      <c r="AK16" s="134">
        <v>34567000</v>
      </c>
      <c r="AL16" s="36" t="s">
        <v>1192</v>
      </c>
    </row>
    <row r="17" spans="1:38" ht="60" x14ac:dyDescent="0.25">
      <c r="A17" s="16">
        <v>60</v>
      </c>
      <c r="B17" s="17"/>
      <c r="C17" s="16">
        <v>2024</v>
      </c>
      <c r="D17" s="17" t="s">
        <v>314</v>
      </c>
      <c r="E17" s="17" t="s">
        <v>302</v>
      </c>
      <c r="F17" s="17" t="s">
        <v>33</v>
      </c>
      <c r="G17" s="17">
        <v>51</v>
      </c>
      <c r="H17" s="17" t="s">
        <v>1132</v>
      </c>
      <c r="I17" s="17" t="s">
        <v>1133</v>
      </c>
      <c r="J17" s="17" t="s">
        <v>1134</v>
      </c>
      <c r="K17" s="17" t="s">
        <v>1135</v>
      </c>
      <c r="L17" s="17" t="s">
        <v>75</v>
      </c>
      <c r="M17" s="17" t="s">
        <v>162</v>
      </c>
      <c r="N17" s="17" t="s">
        <v>315</v>
      </c>
      <c r="O17" s="17" t="s">
        <v>315</v>
      </c>
      <c r="P17" s="17" t="s">
        <v>316</v>
      </c>
      <c r="Q17" s="17" t="s">
        <v>317</v>
      </c>
      <c r="R17" s="17" t="s">
        <v>224</v>
      </c>
      <c r="S17" s="18">
        <v>29400000</v>
      </c>
      <c r="T17" s="19">
        <v>45184</v>
      </c>
      <c r="U17" s="19">
        <v>45915</v>
      </c>
      <c r="V17" s="16"/>
      <c r="W17" s="16" t="s">
        <v>43</v>
      </c>
      <c r="X17" s="16">
        <v>1.161</v>
      </c>
      <c r="Y17" s="16" t="s">
        <v>60</v>
      </c>
      <c r="Z17" s="16">
        <v>23</v>
      </c>
      <c r="AA17" s="16" t="s">
        <v>45</v>
      </c>
      <c r="AB17" s="16">
        <v>18</v>
      </c>
      <c r="AC17" s="16" t="s">
        <v>45</v>
      </c>
      <c r="AD17" s="16">
        <v>1</v>
      </c>
      <c r="AE17" s="18">
        <v>19600000</v>
      </c>
      <c r="AF17" s="18">
        <v>4900000</v>
      </c>
      <c r="AG17" s="18">
        <v>0</v>
      </c>
      <c r="AH17" s="18">
        <v>24500000</v>
      </c>
      <c r="AI17" s="16">
        <v>2</v>
      </c>
      <c r="AJ17" s="131" t="s">
        <v>82</v>
      </c>
      <c r="AK17" s="132">
        <v>7500000</v>
      </c>
      <c r="AL17" s="10" t="s">
        <v>1192</v>
      </c>
    </row>
    <row r="18" spans="1:38" ht="60" x14ac:dyDescent="0.25">
      <c r="A18" s="16">
        <v>14173</v>
      </c>
      <c r="B18" s="17"/>
      <c r="C18" s="16">
        <v>2021</v>
      </c>
      <c r="D18" s="17" t="s">
        <v>349</v>
      </c>
      <c r="E18" s="17" t="s">
        <v>302</v>
      </c>
      <c r="F18" s="17" t="s">
        <v>33</v>
      </c>
      <c r="G18" s="17">
        <v>88</v>
      </c>
      <c r="H18" s="17" t="s">
        <v>1137</v>
      </c>
      <c r="I18" s="17" t="s">
        <v>1138</v>
      </c>
      <c r="J18" s="17" t="s">
        <v>1194</v>
      </c>
      <c r="K18" s="17" t="s">
        <v>1140</v>
      </c>
      <c r="L18" s="17" t="s">
        <v>75</v>
      </c>
      <c r="M18" s="17" t="s">
        <v>162</v>
      </c>
      <c r="N18" s="17" t="s">
        <v>338</v>
      </c>
      <c r="O18" s="17" t="s">
        <v>338</v>
      </c>
      <c r="P18" s="17" t="s">
        <v>340</v>
      </c>
      <c r="Q18" s="17" t="s">
        <v>350</v>
      </c>
      <c r="R18" s="17" t="s">
        <v>351</v>
      </c>
      <c r="S18" s="18">
        <v>19890000</v>
      </c>
      <c r="T18" s="19">
        <v>44362</v>
      </c>
      <c r="U18" s="19">
        <v>45092</v>
      </c>
      <c r="V18" s="16"/>
      <c r="W18" s="16" t="s">
        <v>43</v>
      </c>
      <c r="X18" s="16">
        <v>1</v>
      </c>
      <c r="Y18" s="16" t="s">
        <v>60</v>
      </c>
      <c r="Z18" s="16">
        <v>23</v>
      </c>
      <c r="AA18" s="16" t="s">
        <v>45</v>
      </c>
      <c r="AB18" s="16">
        <v>18</v>
      </c>
      <c r="AC18" s="16" t="s">
        <v>45</v>
      </c>
      <c r="AD18" s="16">
        <v>1</v>
      </c>
      <c r="AE18" s="18">
        <v>13260000</v>
      </c>
      <c r="AF18" s="18">
        <v>3315000</v>
      </c>
      <c r="AG18" s="18">
        <v>0</v>
      </c>
      <c r="AH18" s="18">
        <v>16575000</v>
      </c>
      <c r="AI18" s="16">
        <v>5</v>
      </c>
      <c r="AJ18" s="10" t="s">
        <v>141</v>
      </c>
      <c r="AK18" s="132">
        <v>199000</v>
      </c>
      <c r="AL18" s="10" t="s">
        <v>1192</v>
      </c>
    </row>
    <row r="19" spans="1:38" ht="90" x14ac:dyDescent="0.25">
      <c r="A19" s="16">
        <v>17087</v>
      </c>
      <c r="B19" s="17"/>
      <c r="C19" s="16">
        <v>2021</v>
      </c>
      <c r="D19" s="17" t="s">
        <v>336</v>
      </c>
      <c r="E19" s="17" t="s">
        <v>302</v>
      </c>
      <c r="F19" s="17" t="s">
        <v>33</v>
      </c>
      <c r="G19" s="17">
        <v>34</v>
      </c>
      <c r="H19" s="17" t="s">
        <v>37</v>
      </c>
      <c r="I19" s="17" t="s">
        <v>1195</v>
      </c>
      <c r="J19" s="17" t="s">
        <v>1196</v>
      </c>
      <c r="K19" s="17" t="s">
        <v>1197</v>
      </c>
      <c r="L19" s="17" t="s">
        <v>337</v>
      </c>
      <c r="M19" s="17" t="s">
        <v>39</v>
      </c>
      <c r="N19" s="17" t="s">
        <v>338</v>
      </c>
      <c r="O19" s="17" t="s">
        <v>338</v>
      </c>
      <c r="P19" s="17" t="s">
        <v>339</v>
      </c>
      <c r="Q19" s="17" t="s">
        <v>340</v>
      </c>
      <c r="R19" s="17" t="s">
        <v>341</v>
      </c>
      <c r="S19" s="18">
        <v>1200000</v>
      </c>
      <c r="T19" s="19">
        <v>44150</v>
      </c>
      <c r="U19" s="19">
        <v>44575</v>
      </c>
      <c r="V19" s="16"/>
      <c r="W19" s="16" t="s">
        <v>43</v>
      </c>
      <c r="X19" s="16">
        <v>0.49</v>
      </c>
      <c r="Y19" s="16" t="s">
        <v>60</v>
      </c>
      <c r="Z19" s="16">
        <v>23</v>
      </c>
      <c r="AA19" s="16" t="s">
        <v>45</v>
      </c>
      <c r="AB19" s="16">
        <v>18</v>
      </c>
      <c r="AC19" s="16" t="s">
        <v>45</v>
      </c>
      <c r="AD19" s="16">
        <v>1</v>
      </c>
      <c r="AE19" s="18">
        <v>800000</v>
      </c>
      <c r="AF19" s="18">
        <v>200000</v>
      </c>
      <c r="AG19" s="18">
        <v>0</v>
      </c>
      <c r="AH19" s="18">
        <v>1000000</v>
      </c>
      <c r="AI19" s="16">
        <v>9</v>
      </c>
      <c r="AJ19" s="10" t="s">
        <v>46</v>
      </c>
      <c r="AK19" s="132">
        <v>470000</v>
      </c>
      <c r="AL19" s="10" t="s">
        <v>1191</v>
      </c>
    </row>
    <row r="20" spans="1:38" ht="75" x14ac:dyDescent="0.25">
      <c r="A20" s="16">
        <v>290</v>
      </c>
      <c r="B20" s="17"/>
      <c r="C20" s="16">
        <v>2024</v>
      </c>
      <c r="D20" s="17" t="s">
        <v>366</v>
      </c>
      <c r="E20" s="17" t="s">
        <v>302</v>
      </c>
      <c r="F20" s="17" t="s">
        <v>53</v>
      </c>
      <c r="G20" s="17">
        <v>51</v>
      </c>
      <c r="H20" s="17" t="s">
        <v>1132</v>
      </c>
      <c r="I20" s="17" t="s">
        <v>1133</v>
      </c>
      <c r="J20" s="17" t="s">
        <v>1134</v>
      </c>
      <c r="K20" s="17" t="s">
        <v>1135</v>
      </c>
      <c r="L20" s="17" t="s">
        <v>75</v>
      </c>
      <c r="M20" s="17" t="s">
        <v>55</v>
      </c>
      <c r="N20" s="17" t="s">
        <v>363</v>
      </c>
      <c r="O20" s="17" t="s">
        <v>363</v>
      </c>
      <c r="P20" s="17" t="s">
        <v>151</v>
      </c>
      <c r="Q20" s="17" t="s">
        <v>367</v>
      </c>
      <c r="R20" s="17" t="s">
        <v>1198</v>
      </c>
      <c r="S20" s="18">
        <v>37200000</v>
      </c>
      <c r="T20" s="19">
        <v>45184</v>
      </c>
      <c r="U20" s="19">
        <v>45915</v>
      </c>
      <c r="V20" s="16"/>
      <c r="W20" s="16" t="s">
        <v>129</v>
      </c>
      <c r="X20" s="16">
        <v>4.2</v>
      </c>
      <c r="Y20" s="16" t="s">
        <v>60</v>
      </c>
      <c r="Z20" s="16">
        <v>23</v>
      </c>
      <c r="AA20" s="16" t="s">
        <v>45</v>
      </c>
      <c r="AB20" s="16">
        <v>18</v>
      </c>
      <c r="AC20" s="16" t="s">
        <v>45</v>
      </c>
      <c r="AD20" s="16">
        <v>1</v>
      </c>
      <c r="AE20" s="18">
        <v>24800000</v>
      </c>
      <c r="AF20" s="18">
        <v>6200000</v>
      </c>
      <c r="AG20" s="18">
        <v>0</v>
      </c>
      <c r="AH20" s="18">
        <v>31000000</v>
      </c>
      <c r="AI20" s="16">
        <v>2</v>
      </c>
      <c r="AJ20" s="131" t="s">
        <v>82</v>
      </c>
      <c r="AK20" s="132">
        <v>2600000</v>
      </c>
      <c r="AL20" s="10" t="s">
        <v>1199</v>
      </c>
    </row>
    <row r="21" spans="1:38" ht="45" x14ac:dyDescent="0.25">
      <c r="A21" s="98">
        <v>155</v>
      </c>
      <c r="B21" s="99"/>
      <c r="C21" s="98">
        <v>2022</v>
      </c>
      <c r="D21" s="99" t="s">
        <v>451</v>
      </c>
      <c r="E21" s="99" t="s">
        <v>302</v>
      </c>
      <c r="F21" s="99" t="s">
        <v>33</v>
      </c>
      <c r="G21" s="99">
        <v>51</v>
      </c>
      <c r="H21" s="99" t="s">
        <v>1132</v>
      </c>
      <c r="I21" s="99" t="s">
        <v>1133</v>
      </c>
      <c r="J21" s="99" t="s">
        <v>1134</v>
      </c>
      <c r="K21" s="99" t="s">
        <v>1135</v>
      </c>
      <c r="L21" s="99" t="s">
        <v>75</v>
      </c>
      <c r="M21" s="99" t="s">
        <v>442</v>
      </c>
      <c r="N21" s="99" t="s">
        <v>164</v>
      </c>
      <c r="O21" s="99" t="s">
        <v>205</v>
      </c>
      <c r="P21" s="99" t="s">
        <v>79</v>
      </c>
      <c r="Q21" s="99" t="s">
        <v>452</v>
      </c>
      <c r="R21" s="99" t="s">
        <v>453</v>
      </c>
      <c r="S21" s="100">
        <v>312000000</v>
      </c>
      <c r="T21" s="101">
        <v>44564</v>
      </c>
      <c r="U21" s="101">
        <v>45505</v>
      </c>
      <c r="V21" s="98"/>
      <c r="W21" s="98" t="s">
        <v>43</v>
      </c>
      <c r="X21" s="98">
        <v>1</v>
      </c>
      <c r="Y21" s="98" t="s">
        <v>60</v>
      </c>
      <c r="Z21" s="98">
        <v>23</v>
      </c>
      <c r="AA21" s="98" t="s">
        <v>45</v>
      </c>
      <c r="AB21" s="98">
        <v>18</v>
      </c>
      <c r="AC21" s="98" t="s">
        <v>45</v>
      </c>
      <c r="AD21" s="98">
        <v>1</v>
      </c>
      <c r="AE21" s="100">
        <v>208000000</v>
      </c>
      <c r="AF21" s="100">
        <v>52000000</v>
      </c>
      <c r="AG21" s="100">
        <v>0</v>
      </c>
      <c r="AH21" s="100">
        <v>260000000</v>
      </c>
      <c r="AI21" s="46">
        <v>12</v>
      </c>
      <c r="AJ21" s="10" t="s">
        <v>198</v>
      </c>
      <c r="AK21" s="132">
        <v>68000000</v>
      </c>
      <c r="AL21" s="10" t="s">
        <v>1191</v>
      </c>
    </row>
    <row r="22" spans="1:38" ht="45" x14ac:dyDescent="0.25">
      <c r="A22" s="98">
        <v>7428</v>
      </c>
      <c r="B22" s="99"/>
      <c r="C22" s="98">
        <v>2022</v>
      </c>
      <c r="D22" s="99" t="s">
        <v>454</v>
      </c>
      <c r="E22" s="99" t="s">
        <v>302</v>
      </c>
      <c r="F22" s="99" t="s">
        <v>33</v>
      </c>
      <c r="G22" s="99">
        <v>51</v>
      </c>
      <c r="H22" s="99" t="s">
        <v>1132</v>
      </c>
      <c r="I22" s="99" t="s">
        <v>1133</v>
      </c>
      <c r="J22" s="99" t="s">
        <v>1134</v>
      </c>
      <c r="K22" s="99" t="s">
        <v>1135</v>
      </c>
      <c r="L22" s="99" t="s">
        <v>75</v>
      </c>
      <c r="M22" s="99" t="s">
        <v>442</v>
      </c>
      <c r="N22" s="99" t="s">
        <v>164</v>
      </c>
      <c r="O22" s="99" t="s">
        <v>205</v>
      </c>
      <c r="P22" s="99" t="s">
        <v>263</v>
      </c>
      <c r="Q22" s="99" t="s">
        <v>79</v>
      </c>
      <c r="R22" s="99" t="s">
        <v>455</v>
      </c>
      <c r="S22" s="100">
        <v>312888000</v>
      </c>
      <c r="T22" s="101">
        <v>44454</v>
      </c>
      <c r="U22" s="101">
        <v>45184</v>
      </c>
      <c r="V22" s="98"/>
      <c r="W22" s="98" t="s">
        <v>260</v>
      </c>
      <c r="X22" s="98">
        <v>1</v>
      </c>
      <c r="Y22" s="98" t="s">
        <v>60</v>
      </c>
      <c r="Z22" s="98">
        <v>23</v>
      </c>
      <c r="AA22" s="98" t="s">
        <v>45</v>
      </c>
      <c r="AB22" s="98">
        <v>18</v>
      </c>
      <c r="AC22" s="98" t="s">
        <v>45</v>
      </c>
      <c r="AD22" s="98">
        <v>1</v>
      </c>
      <c r="AE22" s="100">
        <v>140192000</v>
      </c>
      <c r="AF22" s="100">
        <v>120548000</v>
      </c>
      <c r="AG22" s="100">
        <v>0</v>
      </c>
      <c r="AH22" s="100">
        <v>260740000</v>
      </c>
      <c r="AI22" s="46">
        <v>12</v>
      </c>
      <c r="AJ22" s="10" t="s">
        <v>198</v>
      </c>
      <c r="AK22" s="132">
        <v>87240000</v>
      </c>
      <c r="AL22" s="10" t="s">
        <v>1191</v>
      </c>
    </row>
    <row r="23" spans="1:38" ht="45" x14ac:dyDescent="0.25">
      <c r="A23" s="98">
        <v>16337</v>
      </c>
      <c r="B23" s="99"/>
      <c r="C23" s="98">
        <v>2021</v>
      </c>
      <c r="D23" s="99" t="s">
        <v>471</v>
      </c>
      <c r="E23" s="99" t="s">
        <v>302</v>
      </c>
      <c r="F23" s="99" t="s">
        <v>33</v>
      </c>
      <c r="G23" s="99">
        <v>51</v>
      </c>
      <c r="H23" s="99" t="s">
        <v>1132</v>
      </c>
      <c r="I23" s="99" t="s">
        <v>1133</v>
      </c>
      <c r="J23" s="99" t="s">
        <v>1134</v>
      </c>
      <c r="K23" s="99" t="s">
        <v>1135</v>
      </c>
      <c r="L23" s="99" t="s">
        <v>75</v>
      </c>
      <c r="M23" s="99" t="s">
        <v>442</v>
      </c>
      <c r="N23" s="99" t="s">
        <v>164</v>
      </c>
      <c r="O23" s="99" t="s">
        <v>472</v>
      </c>
      <c r="P23" s="99" t="s">
        <v>473</v>
      </c>
      <c r="Q23" s="99"/>
      <c r="R23" s="99" t="s">
        <v>474</v>
      </c>
      <c r="S23" s="100">
        <v>78600000</v>
      </c>
      <c r="T23" s="101">
        <v>44362</v>
      </c>
      <c r="U23" s="101">
        <v>44793</v>
      </c>
      <c r="V23" s="98"/>
      <c r="W23" s="98" t="s">
        <v>260</v>
      </c>
      <c r="X23" s="98">
        <v>0.51</v>
      </c>
      <c r="Y23" s="98" t="s">
        <v>60</v>
      </c>
      <c r="Z23" s="98">
        <v>23</v>
      </c>
      <c r="AA23" s="98" t="s">
        <v>45</v>
      </c>
      <c r="AB23" s="98">
        <v>18</v>
      </c>
      <c r="AC23" s="98" t="s">
        <v>45</v>
      </c>
      <c r="AD23" s="98">
        <v>1</v>
      </c>
      <c r="AE23" s="100">
        <v>52400000</v>
      </c>
      <c r="AF23" s="100">
        <v>13100000</v>
      </c>
      <c r="AG23" s="100">
        <v>0</v>
      </c>
      <c r="AH23" s="100">
        <v>65500000</v>
      </c>
      <c r="AI23" s="46">
        <v>12</v>
      </c>
      <c r="AJ23" s="10" t="s">
        <v>198</v>
      </c>
      <c r="AK23" s="132">
        <v>9700000</v>
      </c>
      <c r="AL23" s="10" t="s">
        <v>1191</v>
      </c>
    </row>
    <row r="24" spans="1:38" ht="45" x14ac:dyDescent="0.25">
      <c r="A24" s="98">
        <v>16329</v>
      </c>
      <c r="B24" s="99"/>
      <c r="C24" s="98">
        <v>2022</v>
      </c>
      <c r="D24" s="99" t="s">
        <v>441</v>
      </c>
      <c r="E24" s="99" t="s">
        <v>302</v>
      </c>
      <c r="F24" s="99" t="s">
        <v>33</v>
      </c>
      <c r="G24" s="99">
        <v>87</v>
      </c>
      <c r="H24" s="99" t="s">
        <v>1137</v>
      </c>
      <c r="I24" s="99" t="s">
        <v>1138</v>
      </c>
      <c r="J24" s="99" t="s">
        <v>1139</v>
      </c>
      <c r="K24" s="99" t="s">
        <v>1140</v>
      </c>
      <c r="L24" s="99" t="s">
        <v>75</v>
      </c>
      <c r="M24" s="99" t="s">
        <v>442</v>
      </c>
      <c r="N24" s="99" t="s">
        <v>263</v>
      </c>
      <c r="O24" s="99" t="s">
        <v>263</v>
      </c>
      <c r="P24" s="99" t="s">
        <v>443</v>
      </c>
      <c r="Q24" s="99"/>
      <c r="R24" s="99" t="s">
        <v>1141</v>
      </c>
      <c r="S24" s="100">
        <v>1372524000</v>
      </c>
      <c r="T24" s="101">
        <v>44454</v>
      </c>
      <c r="U24" s="101">
        <v>45184</v>
      </c>
      <c r="V24" s="98"/>
      <c r="W24" s="98" t="s">
        <v>43</v>
      </c>
      <c r="X24" s="98">
        <v>0.73799999999999999</v>
      </c>
      <c r="Y24" s="98" t="s">
        <v>60</v>
      </c>
      <c r="Z24" s="98">
        <v>23</v>
      </c>
      <c r="AA24" s="98" t="s">
        <v>45</v>
      </c>
      <c r="AB24" s="98">
        <v>18</v>
      </c>
      <c r="AC24" s="98" t="s">
        <v>45</v>
      </c>
      <c r="AD24" s="98">
        <v>1</v>
      </c>
      <c r="AE24" s="100">
        <v>692056000</v>
      </c>
      <c r="AF24" s="100">
        <v>173014000</v>
      </c>
      <c r="AG24" s="100">
        <v>278700000</v>
      </c>
      <c r="AH24" s="100">
        <v>1143770000</v>
      </c>
      <c r="AI24" s="46" t="s">
        <v>202</v>
      </c>
      <c r="AJ24" s="10" t="s">
        <v>203</v>
      </c>
      <c r="AK24" s="132">
        <v>287270000</v>
      </c>
      <c r="AL24" s="10" t="s">
        <v>1191</v>
      </c>
    </row>
    <row r="25" spans="1:38" ht="45" x14ac:dyDescent="0.25">
      <c r="A25" s="98">
        <v>16336</v>
      </c>
      <c r="B25" s="99"/>
      <c r="C25" s="98">
        <v>2022</v>
      </c>
      <c r="D25" s="99" t="s">
        <v>449</v>
      </c>
      <c r="E25" s="99" t="s">
        <v>302</v>
      </c>
      <c r="F25" s="99" t="s">
        <v>33</v>
      </c>
      <c r="G25" s="99">
        <v>87</v>
      </c>
      <c r="H25" s="99" t="s">
        <v>1137</v>
      </c>
      <c r="I25" s="99" t="s">
        <v>1138</v>
      </c>
      <c r="J25" s="99" t="s">
        <v>1139</v>
      </c>
      <c r="K25" s="99" t="s">
        <v>1140</v>
      </c>
      <c r="L25" s="99" t="s">
        <v>75</v>
      </c>
      <c r="M25" s="99" t="s">
        <v>442</v>
      </c>
      <c r="N25" s="99" t="s">
        <v>263</v>
      </c>
      <c r="O25" s="99" t="s">
        <v>279</v>
      </c>
      <c r="P25" s="99" t="s">
        <v>164</v>
      </c>
      <c r="Q25" s="99" t="s">
        <v>168</v>
      </c>
      <c r="R25" s="99" t="s">
        <v>450</v>
      </c>
      <c r="S25" s="100">
        <v>291240000</v>
      </c>
      <c r="T25" s="101">
        <v>44454</v>
      </c>
      <c r="U25" s="101">
        <v>45550</v>
      </c>
      <c r="V25" s="98"/>
      <c r="W25" s="98" t="s">
        <v>43</v>
      </c>
      <c r="X25" s="98">
        <v>2.3959999999999999</v>
      </c>
      <c r="Y25" s="98" t="s">
        <v>60</v>
      </c>
      <c r="Z25" s="98">
        <v>23</v>
      </c>
      <c r="AA25" s="98" t="s">
        <v>45</v>
      </c>
      <c r="AB25" s="98">
        <v>18</v>
      </c>
      <c r="AC25" s="98" t="s">
        <v>45</v>
      </c>
      <c r="AD25" s="98">
        <v>1</v>
      </c>
      <c r="AE25" s="100">
        <v>194160000</v>
      </c>
      <c r="AF25" s="100">
        <v>48540000</v>
      </c>
      <c r="AG25" s="100">
        <v>0</v>
      </c>
      <c r="AH25" s="100">
        <v>242700000</v>
      </c>
      <c r="AI25" s="46">
        <v>4</v>
      </c>
      <c r="AJ25" s="20" t="s">
        <v>107</v>
      </c>
      <c r="AK25" s="132">
        <v>42700000</v>
      </c>
      <c r="AL25" s="10" t="s">
        <v>1191</v>
      </c>
    </row>
    <row r="26" spans="1:38" ht="45" x14ac:dyDescent="0.25">
      <c r="A26" s="98">
        <v>16330</v>
      </c>
      <c r="B26" s="99"/>
      <c r="C26" s="98">
        <v>2022</v>
      </c>
      <c r="D26" s="99" t="s">
        <v>446</v>
      </c>
      <c r="E26" s="99" t="s">
        <v>302</v>
      </c>
      <c r="F26" s="99" t="s">
        <v>33</v>
      </c>
      <c r="G26" s="99">
        <v>87</v>
      </c>
      <c r="H26" s="99" t="s">
        <v>1137</v>
      </c>
      <c r="I26" s="99" t="s">
        <v>1138</v>
      </c>
      <c r="J26" s="99" t="s">
        <v>1139</v>
      </c>
      <c r="K26" s="99" t="s">
        <v>1140</v>
      </c>
      <c r="L26" s="99" t="s">
        <v>75</v>
      </c>
      <c r="M26" s="99" t="s">
        <v>442</v>
      </c>
      <c r="N26" s="99" t="s">
        <v>263</v>
      </c>
      <c r="O26" s="99" t="s">
        <v>263</v>
      </c>
      <c r="P26" s="99" t="s">
        <v>447</v>
      </c>
      <c r="Q26" s="99"/>
      <c r="R26" s="99" t="s">
        <v>1142</v>
      </c>
      <c r="S26" s="100">
        <v>1277919600</v>
      </c>
      <c r="T26" s="101">
        <v>44454</v>
      </c>
      <c r="U26" s="101">
        <v>45184</v>
      </c>
      <c r="V26" s="98"/>
      <c r="W26" s="98" t="s">
        <v>43</v>
      </c>
      <c r="X26" s="98">
        <v>0.73799999999999999</v>
      </c>
      <c r="Y26" s="98" t="s">
        <v>60</v>
      </c>
      <c r="Z26" s="98">
        <v>23</v>
      </c>
      <c r="AA26" s="98" t="s">
        <v>45</v>
      </c>
      <c r="AB26" s="98">
        <v>18</v>
      </c>
      <c r="AC26" s="98" t="s">
        <v>45</v>
      </c>
      <c r="AD26" s="98">
        <v>1</v>
      </c>
      <c r="AE26" s="100">
        <v>705546400</v>
      </c>
      <c r="AF26" s="100">
        <v>176386600</v>
      </c>
      <c r="AG26" s="100">
        <v>183000000</v>
      </c>
      <c r="AH26" s="100">
        <v>1064933000</v>
      </c>
      <c r="AI26" s="46" t="s">
        <v>202</v>
      </c>
      <c r="AJ26" s="10" t="s">
        <v>203</v>
      </c>
      <c r="AK26" s="132">
        <v>191733000</v>
      </c>
      <c r="AL26" s="10" t="s">
        <v>1191</v>
      </c>
    </row>
    <row r="27" spans="1:38" ht="60" x14ac:dyDescent="0.25">
      <c r="A27" s="16">
        <v>137</v>
      </c>
      <c r="B27" s="17"/>
      <c r="C27" s="16">
        <v>2022</v>
      </c>
      <c r="D27" s="17" t="s">
        <v>525</v>
      </c>
      <c r="E27" s="17" t="s">
        <v>302</v>
      </c>
      <c r="F27" s="17" t="s">
        <v>522</v>
      </c>
      <c r="G27" s="17">
        <v>51</v>
      </c>
      <c r="H27" s="17" t="s">
        <v>1132</v>
      </c>
      <c r="I27" s="17" t="s">
        <v>1133</v>
      </c>
      <c r="J27" s="17" t="s">
        <v>1134</v>
      </c>
      <c r="K27" s="17" t="s">
        <v>1135</v>
      </c>
      <c r="L27" s="17" t="s">
        <v>75</v>
      </c>
      <c r="M27" s="17" t="s">
        <v>150</v>
      </c>
      <c r="N27" s="17" t="s">
        <v>150</v>
      </c>
      <c r="O27" s="17" t="s">
        <v>150</v>
      </c>
      <c r="P27" s="17" t="s">
        <v>1200</v>
      </c>
      <c r="Q27" s="17" t="s">
        <v>527</v>
      </c>
      <c r="R27" s="17" t="s">
        <v>528</v>
      </c>
      <c r="S27" s="18">
        <v>111360000</v>
      </c>
      <c r="T27" s="19">
        <v>44635</v>
      </c>
      <c r="U27" s="19">
        <v>45366</v>
      </c>
      <c r="V27" s="16"/>
      <c r="W27" s="16" t="s">
        <v>43</v>
      </c>
      <c r="X27" s="16">
        <v>4.5999999999999996</v>
      </c>
      <c r="Y27" s="16" t="s">
        <v>60</v>
      </c>
      <c r="Z27" s="16">
        <v>23</v>
      </c>
      <c r="AA27" s="16" t="s">
        <v>45</v>
      </c>
      <c r="AB27" s="16">
        <v>18</v>
      </c>
      <c r="AC27" s="16" t="s">
        <v>45</v>
      </c>
      <c r="AD27" s="16">
        <v>1</v>
      </c>
      <c r="AE27" s="18">
        <v>74240000</v>
      </c>
      <c r="AF27" s="18">
        <v>18560000</v>
      </c>
      <c r="AG27" s="18">
        <v>0</v>
      </c>
      <c r="AH27" s="18">
        <v>92800000</v>
      </c>
      <c r="AI27" s="16">
        <v>2</v>
      </c>
      <c r="AJ27" s="131" t="s">
        <v>82</v>
      </c>
      <c r="AK27" s="132">
        <v>51230000</v>
      </c>
      <c r="AL27" s="10" t="s">
        <v>1192</v>
      </c>
    </row>
    <row r="28" spans="1:38" ht="60" x14ac:dyDescent="0.25">
      <c r="A28" s="16">
        <v>18021</v>
      </c>
      <c r="B28" s="17"/>
      <c r="C28" s="16">
        <v>2023</v>
      </c>
      <c r="D28" s="17" t="s">
        <v>545</v>
      </c>
      <c r="E28" s="17" t="s">
        <v>302</v>
      </c>
      <c r="F28" s="17" t="s">
        <v>53</v>
      </c>
      <c r="G28" s="17">
        <v>51</v>
      </c>
      <c r="H28" s="17" t="s">
        <v>1132</v>
      </c>
      <c r="I28" s="17" t="s">
        <v>1133</v>
      </c>
      <c r="J28" s="17" t="s">
        <v>1134</v>
      </c>
      <c r="K28" s="17" t="s">
        <v>1135</v>
      </c>
      <c r="L28" s="17" t="s">
        <v>75</v>
      </c>
      <c r="M28" s="17" t="s">
        <v>209</v>
      </c>
      <c r="N28" s="17" t="s">
        <v>151</v>
      </c>
      <c r="O28" s="17" t="s">
        <v>151</v>
      </c>
      <c r="P28" s="17" t="s">
        <v>546</v>
      </c>
      <c r="Q28" s="17" t="s">
        <v>547</v>
      </c>
      <c r="R28" s="17" t="s">
        <v>215</v>
      </c>
      <c r="S28" s="18">
        <v>19320000</v>
      </c>
      <c r="T28" s="19">
        <v>44819</v>
      </c>
      <c r="U28" s="19">
        <v>45550</v>
      </c>
      <c r="V28" s="16"/>
      <c r="W28" s="16" t="s">
        <v>43</v>
      </c>
      <c r="X28" s="16">
        <v>1.5</v>
      </c>
      <c r="Y28" s="16" t="s">
        <v>44</v>
      </c>
      <c r="Z28" s="16">
        <v>23</v>
      </c>
      <c r="AA28" s="16" t="s">
        <v>45</v>
      </c>
      <c r="AB28" s="16">
        <v>18</v>
      </c>
      <c r="AC28" s="16" t="s">
        <v>45</v>
      </c>
      <c r="AD28" s="16">
        <v>1</v>
      </c>
      <c r="AE28" s="18">
        <v>12880000</v>
      </c>
      <c r="AF28" s="18">
        <v>3220000</v>
      </c>
      <c r="AG28" s="18">
        <v>0</v>
      </c>
      <c r="AH28" s="18">
        <v>16100000</v>
      </c>
      <c r="AI28" s="16">
        <v>7</v>
      </c>
      <c r="AJ28" s="10" t="s">
        <v>61</v>
      </c>
      <c r="AK28" s="132">
        <v>-100000</v>
      </c>
      <c r="AL28" s="10" t="s">
        <v>1192</v>
      </c>
    </row>
    <row r="29" spans="1:38" ht="45" x14ac:dyDescent="0.25">
      <c r="A29" s="16">
        <v>17114</v>
      </c>
      <c r="B29" s="17"/>
      <c r="C29" s="16">
        <v>2021</v>
      </c>
      <c r="D29" s="17" t="s">
        <v>603</v>
      </c>
      <c r="E29" s="17" t="s">
        <v>604</v>
      </c>
      <c r="F29" s="17" t="s">
        <v>53</v>
      </c>
      <c r="G29" s="17">
        <v>51</v>
      </c>
      <c r="H29" s="17" t="s">
        <v>1132</v>
      </c>
      <c r="I29" s="17" t="s">
        <v>1133</v>
      </c>
      <c r="J29" s="17" t="s">
        <v>1134</v>
      </c>
      <c r="K29" s="17" t="s">
        <v>1135</v>
      </c>
      <c r="L29" s="17" t="s">
        <v>75</v>
      </c>
      <c r="M29" s="17" t="s">
        <v>605</v>
      </c>
      <c r="N29" s="17" t="s">
        <v>606</v>
      </c>
      <c r="O29" s="17" t="s">
        <v>606</v>
      </c>
      <c r="P29" s="17" t="s">
        <v>607</v>
      </c>
      <c r="Q29" s="17" t="s">
        <v>608</v>
      </c>
      <c r="R29" s="17" t="s">
        <v>609</v>
      </c>
      <c r="S29" s="18">
        <v>20280000</v>
      </c>
      <c r="T29" s="19">
        <v>44075</v>
      </c>
      <c r="U29" s="19">
        <v>44788</v>
      </c>
      <c r="V29" s="16"/>
      <c r="W29" s="16" t="s">
        <v>43</v>
      </c>
      <c r="X29" s="16">
        <v>2</v>
      </c>
      <c r="Y29" s="16" t="s">
        <v>44</v>
      </c>
      <c r="Z29" s="16">
        <v>23</v>
      </c>
      <c r="AA29" s="16" t="s">
        <v>45</v>
      </c>
      <c r="AB29" s="16">
        <v>18</v>
      </c>
      <c r="AC29" s="16" t="s">
        <v>45</v>
      </c>
      <c r="AD29" s="16">
        <v>1</v>
      </c>
      <c r="AE29" s="18">
        <v>11920000</v>
      </c>
      <c r="AF29" s="18">
        <v>2980000</v>
      </c>
      <c r="AG29" s="18">
        <v>2000000</v>
      </c>
      <c r="AH29" s="18">
        <v>16900000</v>
      </c>
      <c r="AI29" s="6" t="s">
        <v>132</v>
      </c>
      <c r="AJ29" s="20" t="s">
        <v>82</v>
      </c>
      <c r="AK29" s="132">
        <v>1000000</v>
      </c>
      <c r="AL29" s="89" t="s">
        <v>1191</v>
      </c>
    </row>
    <row r="30" spans="1:38" ht="60" x14ac:dyDescent="0.25">
      <c r="A30" s="16">
        <v>10124</v>
      </c>
      <c r="B30" s="17"/>
      <c r="C30" s="16">
        <v>2022</v>
      </c>
      <c r="D30" s="17" t="s">
        <v>636</v>
      </c>
      <c r="E30" s="17" t="s">
        <v>604</v>
      </c>
      <c r="F30" s="17" t="s">
        <v>623</v>
      </c>
      <c r="G30" s="17">
        <v>51</v>
      </c>
      <c r="H30" s="17" t="s">
        <v>1132</v>
      </c>
      <c r="I30" s="17" t="s">
        <v>1133</v>
      </c>
      <c r="J30" s="17" t="s">
        <v>1134</v>
      </c>
      <c r="K30" s="17" t="s">
        <v>1135</v>
      </c>
      <c r="L30" s="17" t="s">
        <v>75</v>
      </c>
      <c r="M30" s="17" t="s">
        <v>162</v>
      </c>
      <c r="N30" s="17" t="s">
        <v>579</v>
      </c>
      <c r="O30" s="17" t="s">
        <v>579</v>
      </c>
      <c r="P30" s="17" t="s">
        <v>637</v>
      </c>
      <c r="Q30" s="17" t="s">
        <v>591</v>
      </c>
      <c r="R30" s="17" t="s">
        <v>638</v>
      </c>
      <c r="S30" s="18">
        <v>86400000</v>
      </c>
      <c r="T30" s="19">
        <v>44484</v>
      </c>
      <c r="U30" s="19">
        <v>45447</v>
      </c>
      <c r="V30" s="16"/>
      <c r="W30" s="16" t="s">
        <v>43</v>
      </c>
      <c r="X30" s="16">
        <v>6.0979999999999999</v>
      </c>
      <c r="Y30" s="16" t="s">
        <v>44</v>
      </c>
      <c r="Z30" s="16">
        <v>23</v>
      </c>
      <c r="AA30" s="16" t="s">
        <v>45</v>
      </c>
      <c r="AB30" s="16">
        <v>18</v>
      </c>
      <c r="AC30" s="16" t="s">
        <v>45</v>
      </c>
      <c r="AD30" s="16">
        <v>1</v>
      </c>
      <c r="AE30" s="18">
        <v>57600000</v>
      </c>
      <c r="AF30" s="18">
        <v>14400000</v>
      </c>
      <c r="AG30" s="18" t="s">
        <v>639</v>
      </c>
      <c r="AH30" s="18">
        <v>72000000</v>
      </c>
      <c r="AI30" s="16">
        <v>2</v>
      </c>
      <c r="AJ30" s="131" t="s">
        <v>82</v>
      </c>
      <c r="AK30" s="132">
        <v>19800000</v>
      </c>
      <c r="AL30" s="10" t="s">
        <v>1192</v>
      </c>
    </row>
    <row r="31" spans="1:38" ht="60" x14ac:dyDescent="0.25">
      <c r="A31" s="16">
        <v>10125</v>
      </c>
      <c r="B31" s="17"/>
      <c r="C31" s="16">
        <v>2022</v>
      </c>
      <c r="D31" s="17" t="s">
        <v>640</v>
      </c>
      <c r="E31" s="17" t="s">
        <v>604</v>
      </c>
      <c r="F31" s="17" t="s">
        <v>641</v>
      </c>
      <c r="G31" s="17">
        <v>51</v>
      </c>
      <c r="H31" s="17" t="s">
        <v>1132</v>
      </c>
      <c r="I31" s="17" t="s">
        <v>1133</v>
      </c>
      <c r="J31" s="17" t="s">
        <v>1134</v>
      </c>
      <c r="K31" s="17" t="s">
        <v>1135</v>
      </c>
      <c r="L31" s="17" t="s">
        <v>75</v>
      </c>
      <c r="M31" s="17" t="s">
        <v>162</v>
      </c>
      <c r="N31" s="17" t="s">
        <v>579</v>
      </c>
      <c r="O31" s="17" t="s">
        <v>579</v>
      </c>
      <c r="P31" s="17" t="s">
        <v>642</v>
      </c>
      <c r="Q31" s="17" t="s">
        <v>637</v>
      </c>
      <c r="R31" s="17" t="s">
        <v>638</v>
      </c>
      <c r="S31" s="18">
        <v>90000000</v>
      </c>
      <c r="T31" s="19">
        <v>44716</v>
      </c>
      <c r="U31" s="19">
        <v>45447</v>
      </c>
      <c r="V31" s="16"/>
      <c r="W31" s="16" t="s">
        <v>129</v>
      </c>
      <c r="X31" s="16">
        <v>4.5449999999999999</v>
      </c>
      <c r="Y31" s="16" t="s">
        <v>44</v>
      </c>
      <c r="Z31" s="16">
        <v>23</v>
      </c>
      <c r="AA31" s="16" t="s">
        <v>45</v>
      </c>
      <c r="AB31" s="16">
        <v>18</v>
      </c>
      <c r="AC31" s="16" t="s">
        <v>45</v>
      </c>
      <c r="AD31" s="16">
        <v>1</v>
      </c>
      <c r="AE31" s="18">
        <v>60000000</v>
      </c>
      <c r="AF31" s="18">
        <v>15000000</v>
      </c>
      <c r="AG31" s="18">
        <v>0</v>
      </c>
      <c r="AH31" s="18">
        <v>75000000</v>
      </c>
      <c r="AI31" s="16" t="s">
        <v>643</v>
      </c>
      <c r="AJ31" s="10" t="s">
        <v>644</v>
      </c>
      <c r="AK31" s="132">
        <v>24400000</v>
      </c>
      <c r="AL31" s="10" t="s">
        <v>1192</v>
      </c>
    </row>
    <row r="32" spans="1:38" ht="60" x14ac:dyDescent="0.25">
      <c r="A32" s="16">
        <v>504</v>
      </c>
      <c r="B32" s="17"/>
      <c r="C32" s="16">
        <v>2022</v>
      </c>
      <c r="D32" s="17" t="s">
        <v>645</v>
      </c>
      <c r="E32" s="17" t="s">
        <v>604</v>
      </c>
      <c r="F32" s="17" t="s">
        <v>623</v>
      </c>
      <c r="G32" s="17">
        <v>51</v>
      </c>
      <c r="H32" s="17" t="s">
        <v>1132</v>
      </c>
      <c r="I32" s="17" t="s">
        <v>1133</v>
      </c>
      <c r="J32" s="17" t="s">
        <v>1134</v>
      </c>
      <c r="K32" s="17" t="s">
        <v>1135</v>
      </c>
      <c r="L32" s="17" t="s">
        <v>75</v>
      </c>
      <c r="M32" s="17" t="s">
        <v>162</v>
      </c>
      <c r="N32" s="17" t="s">
        <v>579</v>
      </c>
      <c r="O32" s="17" t="s">
        <v>579</v>
      </c>
      <c r="P32" s="17" t="s">
        <v>646</v>
      </c>
      <c r="Q32" s="17" t="s">
        <v>647</v>
      </c>
      <c r="R32" s="17" t="s">
        <v>648</v>
      </c>
      <c r="S32" s="18">
        <v>36960000</v>
      </c>
      <c r="T32" s="19">
        <v>44727</v>
      </c>
      <c r="U32" s="19">
        <v>45509</v>
      </c>
      <c r="V32" s="16"/>
      <c r="W32" s="16" t="s">
        <v>43</v>
      </c>
      <c r="X32" s="16">
        <v>2.6040000000000001</v>
      </c>
      <c r="Y32" s="16" t="s">
        <v>44</v>
      </c>
      <c r="Z32" s="16">
        <v>23</v>
      </c>
      <c r="AA32" s="16" t="s">
        <v>45</v>
      </c>
      <c r="AB32" s="16">
        <v>18</v>
      </c>
      <c r="AC32" s="16" t="s">
        <v>45</v>
      </c>
      <c r="AD32" s="16">
        <v>1</v>
      </c>
      <c r="AE32" s="18">
        <v>24640000</v>
      </c>
      <c r="AF32" s="18">
        <v>6160000</v>
      </c>
      <c r="AG32" s="18">
        <v>0</v>
      </c>
      <c r="AH32" s="18">
        <v>30800000</v>
      </c>
      <c r="AI32" s="16" t="s">
        <v>643</v>
      </c>
      <c r="AJ32" s="131" t="s">
        <v>644</v>
      </c>
      <c r="AK32" s="132">
        <v>9400000</v>
      </c>
      <c r="AL32" s="10" t="s">
        <v>1192</v>
      </c>
    </row>
    <row r="33" spans="1:38" ht="75" x14ac:dyDescent="0.25">
      <c r="A33" s="16">
        <v>7706</v>
      </c>
      <c r="B33" s="17"/>
      <c r="C33" s="16">
        <v>2023</v>
      </c>
      <c r="D33" s="17" t="s">
        <v>649</v>
      </c>
      <c r="E33" s="17" t="s">
        <v>604</v>
      </c>
      <c r="F33" s="17" t="s">
        <v>53</v>
      </c>
      <c r="G33" s="17">
        <v>51</v>
      </c>
      <c r="H33" s="17" t="s">
        <v>1132</v>
      </c>
      <c r="I33" s="17" t="s">
        <v>1133</v>
      </c>
      <c r="J33" s="17" t="s">
        <v>1134</v>
      </c>
      <c r="K33" s="17" t="s">
        <v>1135</v>
      </c>
      <c r="L33" s="17" t="s">
        <v>75</v>
      </c>
      <c r="M33" s="17" t="s">
        <v>162</v>
      </c>
      <c r="N33" s="17" t="s">
        <v>579</v>
      </c>
      <c r="O33" s="17" t="s">
        <v>579</v>
      </c>
      <c r="P33" s="17" t="s">
        <v>591</v>
      </c>
      <c r="Q33" s="17" t="s">
        <v>621</v>
      </c>
      <c r="R33" s="17" t="s">
        <v>638</v>
      </c>
      <c r="S33" s="18">
        <v>39072000</v>
      </c>
      <c r="T33" s="19">
        <v>44819</v>
      </c>
      <c r="U33" s="19">
        <v>45550</v>
      </c>
      <c r="V33" s="16"/>
      <c r="W33" s="16" t="s">
        <v>71</v>
      </c>
      <c r="X33" s="16">
        <v>3.4889999999999999</v>
      </c>
      <c r="Y33" s="16" t="s">
        <v>44</v>
      </c>
      <c r="Z33" s="16">
        <v>23</v>
      </c>
      <c r="AA33" s="16" t="s">
        <v>45</v>
      </c>
      <c r="AB33" s="16">
        <v>18</v>
      </c>
      <c r="AC33" s="16" t="s">
        <v>45</v>
      </c>
      <c r="AD33" s="16">
        <v>1</v>
      </c>
      <c r="AE33" s="18">
        <v>26048000</v>
      </c>
      <c r="AF33" s="18">
        <v>6512000</v>
      </c>
      <c r="AG33" s="18">
        <v>0</v>
      </c>
      <c r="AH33" s="18">
        <v>32560000</v>
      </c>
      <c r="AI33" s="16">
        <v>2</v>
      </c>
      <c r="AJ33" s="131" t="s">
        <v>82</v>
      </c>
      <c r="AK33" s="132">
        <v>5660000</v>
      </c>
      <c r="AL33" s="10" t="s">
        <v>1199</v>
      </c>
    </row>
    <row r="34" spans="1:38" ht="75" x14ac:dyDescent="0.25">
      <c r="A34" s="16">
        <v>965</v>
      </c>
      <c r="B34" s="17"/>
      <c r="C34" s="16">
        <v>2023</v>
      </c>
      <c r="D34" s="17" t="s">
        <v>650</v>
      </c>
      <c r="E34" s="17" t="s">
        <v>604</v>
      </c>
      <c r="F34" s="17" t="s">
        <v>651</v>
      </c>
      <c r="G34" s="17">
        <v>51</v>
      </c>
      <c r="H34" s="17" t="s">
        <v>1132</v>
      </c>
      <c r="I34" s="17" t="s">
        <v>1133</v>
      </c>
      <c r="J34" s="17" t="s">
        <v>1134</v>
      </c>
      <c r="K34" s="17" t="s">
        <v>1135</v>
      </c>
      <c r="L34" s="17" t="s">
        <v>75</v>
      </c>
      <c r="M34" s="17" t="s">
        <v>162</v>
      </c>
      <c r="N34" s="17" t="s">
        <v>293</v>
      </c>
      <c r="O34" s="17" t="s">
        <v>579</v>
      </c>
      <c r="P34" s="17" t="s">
        <v>652</v>
      </c>
      <c r="Q34" s="17" t="s">
        <v>653</v>
      </c>
      <c r="R34" s="17" t="s">
        <v>654</v>
      </c>
      <c r="S34" s="18">
        <v>109440000</v>
      </c>
      <c r="T34" s="19">
        <v>44819</v>
      </c>
      <c r="U34" s="19">
        <v>45550</v>
      </c>
      <c r="V34" s="16"/>
      <c r="W34" s="16" t="s">
        <v>71</v>
      </c>
      <c r="X34" s="16">
        <v>6.8079999999999998</v>
      </c>
      <c r="Y34" s="16" t="s">
        <v>44</v>
      </c>
      <c r="Z34" s="16">
        <v>23</v>
      </c>
      <c r="AA34" s="16" t="s">
        <v>45</v>
      </c>
      <c r="AB34" s="16">
        <v>18</v>
      </c>
      <c r="AC34" s="16" t="s">
        <v>45</v>
      </c>
      <c r="AD34" s="16">
        <v>1</v>
      </c>
      <c r="AE34" s="18">
        <v>72960000</v>
      </c>
      <c r="AF34" s="18">
        <v>18240000</v>
      </c>
      <c r="AG34" s="18">
        <v>0</v>
      </c>
      <c r="AH34" s="18">
        <v>91200000</v>
      </c>
      <c r="AI34" s="16">
        <v>2</v>
      </c>
      <c r="AJ34" s="131" t="s">
        <v>82</v>
      </c>
      <c r="AK34" s="132">
        <v>20600000</v>
      </c>
      <c r="AL34" s="10" t="s">
        <v>1199</v>
      </c>
    </row>
    <row r="35" spans="1:38" ht="75" x14ac:dyDescent="0.25">
      <c r="A35" s="16">
        <v>967</v>
      </c>
      <c r="B35" s="17"/>
      <c r="C35" s="16">
        <v>2023</v>
      </c>
      <c r="D35" s="17" t="s">
        <v>655</v>
      </c>
      <c r="E35" s="17" t="s">
        <v>604</v>
      </c>
      <c r="F35" s="17" t="s">
        <v>53</v>
      </c>
      <c r="G35" s="17">
        <v>51</v>
      </c>
      <c r="H35" s="17" t="s">
        <v>1132</v>
      </c>
      <c r="I35" s="17" t="s">
        <v>1133</v>
      </c>
      <c r="J35" s="17" t="s">
        <v>1134</v>
      </c>
      <c r="K35" s="17" t="s">
        <v>1135</v>
      </c>
      <c r="L35" s="17" t="s">
        <v>75</v>
      </c>
      <c r="M35" s="17" t="s">
        <v>55</v>
      </c>
      <c r="N35" s="17" t="s">
        <v>293</v>
      </c>
      <c r="O35" s="17" t="s">
        <v>629</v>
      </c>
      <c r="P35" s="17" t="s">
        <v>614</v>
      </c>
      <c r="Q35" s="17" t="s">
        <v>356</v>
      </c>
      <c r="R35" s="17" t="s">
        <v>656</v>
      </c>
      <c r="S35" s="18">
        <v>24600000</v>
      </c>
      <c r="T35" s="19">
        <v>44819</v>
      </c>
      <c r="U35" s="19">
        <v>45550</v>
      </c>
      <c r="V35" s="16"/>
      <c r="W35" s="16" t="s">
        <v>43</v>
      </c>
      <c r="X35" s="16">
        <v>4.5</v>
      </c>
      <c r="Y35" s="16" t="s">
        <v>44</v>
      </c>
      <c r="Z35" s="16">
        <v>23</v>
      </c>
      <c r="AA35" s="16" t="s">
        <v>45</v>
      </c>
      <c r="AB35" s="16">
        <v>18</v>
      </c>
      <c r="AC35" s="16" t="s">
        <v>45</v>
      </c>
      <c r="AD35" s="16">
        <v>1</v>
      </c>
      <c r="AE35" s="18">
        <v>16400000</v>
      </c>
      <c r="AF35" s="18">
        <v>4100000</v>
      </c>
      <c r="AG35" s="18">
        <v>0</v>
      </c>
      <c r="AH35" s="18">
        <v>20500000</v>
      </c>
      <c r="AI35" s="16">
        <v>2</v>
      </c>
      <c r="AJ35" s="131" t="s">
        <v>82</v>
      </c>
      <c r="AK35" s="132">
        <v>605000</v>
      </c>
      <c r="AL35" s="10" t="s">
        <v>1199</v>
      </c>
    </row>
    <row r="36" spans="1:38" ht="17.25" customHeigh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6" t="s">
        <v>743</v>
      </c>
      <c r="AD36" s="57"/>
      <c r="AE36" s="58">
        <f>SUM(AE3:AE35)</f>
        <v>2857236000</v>
      </c>
      <c r="AF36" s="58">
        <f>SUM(AF3:AF35)</f>
        <v>799809000</v>
      </c>
      <c r="AG36" s="58">
        <f>SUM(AG3:AG35)</f>
        <v>493700000</v>
      </c>
      <c r="AH36" s="58">
        <f>SUM(AH3:AH35)</f>
        <v>4150745001</v>
      </c>
      <c r="AI36" s="96"/>
      <c r="AK36" s="136">
        <f>SUM(AK3:AK35)-AK13-AK16</f>
        <v>910897799</v>
      </c>
    </row>
  </sheetData>
  <sheetProtection algorithmName="SHA-512" hashValue="zgnKW0lztpphbOIspeeww3Ik9KELuYo6kqlvaB0BlwWI3iLxJU+UkoOYoFF1AQbd/WbIKv69AgpFsFqKBZTKBQ==" saltValue="ENBNRDtAxOTvA0m9fq78Sg==" spinCount="100000" sheet="1" objects="1" scenarios="1"/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92075-8F32-4DCD-90D2-BC5186DEA000}">
  <dimension ref="A1:U20"/>
  <sheetViews>
    <sheetView workbookViewId="0">
      <selection activeCell="A2" sqref="A2"/>
    </sheetView>
  </sheetViews>
  <sheetFormatPr defaultRowHeight="15" x14ac:dyDescent="0.25"/>
  <cols>
    <col min="1" max="1" width="7.28515625" bestFit="1" customWidth="1"/>
    <col min="2" max="2" width="6.5703125" customWidth="1"/>
    <col min="3" max="3" width="11.42578125" bestFit="1" customWidth="1"/>
    <col min="4" max="4" width="12.5703125" bestFit="1" customWidth="1"/>
    <col min="5" max="5" width="16.140625" customWidth="1"/>
    <col min="6" max="6" width="14.7109375" customWidth="1"/>
    <col min="7" max="7" width="16.140625" customWidth="1"/>
    <col min="8" max="8" width="16.5703125" customWidth="1"/>
    <col min="9" max="9" width="56.85546875" customWidth="1"/>
    <col min="10" max="10" width="17.7109375" customWidth="1"/>
    <col min="11" max="11" width="10.42578125" bestFit="1" customWidth="1"/>
    <col min="12" max="12" width="13.28515625" customWidth="1"/>
    <col min="13" max="13" width="11.28515625" customWidth="1"/>
    <col min="14" max="14" width="19.42578125" customWidth="1"/>
    <col min="15" max="15" width="18" customWidth="1"/>
    <col min="16" max="16" width="16" customWidth="1"/>
    <col min="17" max="17" width="20.85546875" customWidth="1"/>
    <col min="18" max="18" width="11.140625" style="11" customWidth="1"/>
    <col min="19" max="19" width="14.140625" style="11" customWidth="1"/>
    <col min="20" max="20" width="10.7109375" style="11" customWidth="1"/>
    <col min="21" max="21" width="20" customWidth="1"/>
  </cols>
  <sheetData>
    <row r="1" spans="1:20" ht="32.25" customHeight="1" x14ac:dyDescent="0.25">
      <c r="A1" s="148"/>
      <c r="B1" s="148"/>
      <c r="C1" s="1" t="s">
        <v>1160</v>
      </c>
      <c r="H1" s="125"/>
      <c r="I1" s="1" t="s">
        <v>1161</v>
      </c>
    </row>
    <row r="2" spans="1:20" s="3" customFormat="1" ht="45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8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25</v>
      </c>
      <c r="N2" s="4" t="s">
        <v>27</v>
      </c>
      <c r="O2" s="4" t="s">
        <v>28</v>
      </c>
      <c r="P2" s="4" t="s">
        <v>29</v>
      </c>
      <c r="Q2" s="4" t="s">
        <v>30</v>
      </c>
      <c r="R2" s="5" t="s">
        <v>32</v>
      </c>
      <c r="S2" s="4" t="s">
        <v>1162</v>
      </c>
      <c r="T2" s="94"/>
    </row>
    <row r="3" spans="1:20" ht="45" x14ac:dyDescent="0.25">
      <c r="A3" s="66">
        <v>18402</v>
      </c>
      <c r="B3" s="66">
        <v>2023</v>
      </c>
      <c r="C3" s="122" t="s">
        <v>192</v>
      </c>
      <c r="D3" s="122" t="s">
        <v>159</v>
      </c>
      <c r="E3" s="122" t="s">
        <v>75</v>
      </c>
      <c r="F3" s="122" t="s">
        <v>194</v>
      </c>
      <c r="G3" s="122" t="s">
        <v>195</v>
      </c>
      <c r="H3" s="122" t="s">
        <v>196</v>
      </c>
      <c r="I3" s="122" t="s">
        <v>197</v>
      </c>
      <c r="J3" s="123">
        <f>Q3*1.2</f>
        <v>64800000</v>
      </c>
      <c r="K3" s="124">
        <v>44819</v>
      </c>
      <c r="L3" s="124">
        <v>45550</v>
      </c>
      <c r="M3" s="66" t="s">
        <v>45</v>
      </c>
      <c r="N3" s="123">
        <v>43200000</v>
      </c>
      <c r="O3" s="123">
        <v>10800000</v>
      </c>
      <c r="P3" s="123">
        <v>0</v>
      </c>
      <c r="Q3" s="123">
        <v>54000000</v>
      </c>
      <c r="R3" s="26" t="s">
        <v>198</v>
      </c>
      <c r="S3" s="26" t="s">
        <v>1136</v>
      </c>
    </row>
    <row r="4" spans="1:20" ht="45" x14ac:dyDescent="0.25">
      <c r="A4" s="66">
        <v>10334</v>
      </c>
      <c r="B4" s="66">
        <v>2023</v>
      </c>
      <c r="C4" s="122" t="s">
        <v>199</v>
      </c>
      <c r="D4" s="122" t="s">
        <v>159</v>
      </c>
      <c r="E4" s="122" t="s">
        <v>75</v>
      </c>
      <c r="F4" s="122" t="s">
        <v>194</v>
      </c>
      <c r="G4" s="122" t="s">
        <v>196</v>
      </c>
      <c r="H4" s="122" t="s">
        <v>200</v>
      </c>
      <c r="I4" s="122" t="s">
        <v>201</v>
      </c>
      <c r="J4" s="123">
        <f t="shared" ref="J4:J9" si="0">Q4*1.2</f>
        <v>127200000</v>
      </c>
      <c r="K4" s="124">
        <v>44819</v>
      </c>
      <c r="L4" s="124">
        <v>45550</v>
      </c>
      <c r="M4" s="66" t="s">
        <v>45</v>
      </c>
      <c r="N4" s="123">
        <v>84800000</v>
      </c>
      <c r="O4" s="123">
        <v>21200000</v>
      </c>
      <c r="P4" s="123">
        <v>0</v>
      </c>
      <c r="Q4" s="123">
        <v>106000000</v>
      </c>
      <c r="R4" s="26" t="s">
        <v>203</v>
      </c>
      <c r="S4" s="26" t="s">
        <v>1136</v>
      </c>
    </row>
    <row r="5" spans="1:20" ht="45" x14ac:dyDescent="0.25">
      <c r="A5" s="66">
        <v>13864</v>
      </c>
      <c r="B5" s="66">
        <v>2023</v>
      </c>
      <c r="C5" s="122" t="s">
        <v>438</v>
      </c>
      <c r="D5" s="122" t="s">
        <v>302</v>
      </c>
      <c r="E5" s="122" t="s">
        <v>75</v>
      </c>
      <c r="F5" s="122" t="s">
        <v>194</v>
      </c>
      <c r="G5" s="122" t="s">
        <v>140</v>
      </c>
      <c r="H5" s="122" t="s">
        <v>439</v>
      </c>
      <c r="I5" s="122" t="s">
        <v>440</v>
      </c>
      <c r="J5" s="123">
        <f t="shared" si="0"/>
        <v>75600000</v>
      </c>
      <c r="K5" s="124">
        <v>44819</v>
      </c>
      <c r="L5" s="124">
        <v>45550</v>
      </c>
      <c r="M5" s="66" t="s">
        <v>45</v>
      </c>
      <c r="N5" s="123">
        <v>50400000</v>
      </c>
      <c r="O5" s="123">
        <v>12600000</v>
      </c>
      <c r="P5" s="123">
        <v>0</v>
      </c>
      <c r="Q5" s="123">
        <v>63000000</v>
      </c>
      <c r="R5" s="108" t="s">
        <v>107</v>
      </c>
      <c r="S5" s="26" t="s">
        <v>1136</v>
      </c>
    </row>
    <row r="6" spans="1:20" ht="45" x14ac:dyDescent="0.25">
      <c r="A6" s="66">
        <v>210</v>
      </c>
      <c r="B6" s="66">
        <v>2022</v>
      </c>
      <c r="C6" s="122" t="s">
        <v>535</v>
      </c>
      <c r="D6" s="122" t="s">
        <v>302</v>
      </c>
      <c r="E6" s="122" t="s">
        <v>75</v>
      </c>
      <c r="F6" s="122" t="s">
        <v>110</v>
      </c>
      <c r="G6" s="122" t="s">
        <v>536</v>
      </c>
      <c r="H6" s="122" t="s">
        <v>537</v>
      </c>
      <c r="I6" s="122" t="s">
        <v>1164</v>
      </c>
      <c r="J6" s="123">
        <f t="shared" si="0"/>
        <v>33600000</v>
      </c>
      <c r="K6" s="124">
        <v>44576</v>
      </c>
      <c r="L6" s="124">
        <v>45306</v>
      </c>
      <c r="M6" s="66" t="s">
        <v>45</v>
      </c>
      <c r="N6" s="123">
        <v>22400000</v>
      </c>
      <c r="O6" s="123">
        <v>5600000</v>
      </c>
      <c r="P6" s="123">
        <v>0</v>
      </c>
      <c r="Q6" s="123">
        <v>28000000</v>
      </c>
      <c r="R6" s="26" t="s">
        <v>198</v>
      </c>
      <c r="S6" s="26" t="s">
        <v>1136</v>
      </c>
    </row>
    <row r="7" spans="1:20" ht="45" x14ac:dyDescent="0.25">
      <c r="A7" s="66">
        <v>202</v>
      </c>
      <c r="B7" s="66">
        <v>2022</v>
      </c>
      <c r="C7" s="122" t="s">
        <v>539</v>
      </c>
      <c r="D7" s="122" t="s">
        <v>302</v>
      </c>
      <c r="E7" s="122" t="s">
        <v>75</v>
      </c>
      <c r="F7" s="122" t="s">
        <v>110</v>
      </c>
      <c r="G7" s="122" t="s">
        <v>263</v>
      </c>
      <c r="H7" s="122" t="s">
        <v>540</v>
      </c>
      <c r="I7" s="122" t="s">
        <v>1165</v>
      </c>
      <c r="J7" s="123">
        <f t="shared" si="0"/>
        <v>85200000</v>
      </c>
      <c r="K7" s="124">
        <v>44576</v>
      </c>
      <c r="L7" s="124">
        <v>45306</v>
      </c>
      <c r="M7" s="66" t="s">
        <v>45</v>
      </c>
      <c r="N7" s="123">
        <v>56800000</v>
      </c>
      <c r="O7" s="123">
        <v>14200000</v>
      </c>
      <c r="P7" s="123">
        <v>0</v>
      </c>
      <c r="Q7" s="123">
        <v>71000000</v>
      </c>
      <c r="R7" s="26" t="s">
        <v>198</v>
      </c>
      <c r="S7" s="26" t="s">
        <v>1136</v>
      </c>
    </row>
    <row r="8" spans="1:20" ht="45" x14ac:dyDescent="0.25">
      <c r="A8" s="66">
        <v>209</v>
      </c>
      <c r="B8" s="66">
        <v>2023</v>
      </c>
      <c r="C8" s="122" t="s">
        <v>542</v>
      </c>
      <c r="D8" s="122" t="s">
        <v>302</v>
      </c>
      <c r="E8" s="122" t="s">
        <v>75</v>
      </c>
      <c r="F8" s="122" t="s">
        <v>110</v>
      </c>
      <c r="G8" s="122" t="s">
        <v>540</v>
      </c>
      <c r="H8" s="122" t="s">
        <v>1166</v>
      </c>
      <c r="I8" s="122" t="s">
        <v>543</v>
      </c>
      <c r="J8" s="123">
        <f t="shared" si="0"/>
        <v>98400000</v>
      </c>
      <c r="K8" s="124">
        <v>44941</v>
      </c>
      <c r="L8" s="124">
        <v>45672</v>
      </c>
      <c r="M8" s="66" t="s">
        <v>45</v>
      </c>
      <c r="N8" s="123">
        <v>65600000</v>
      </c>
      <c r="O8" s="123">
        <v>16400000</v>
      </c>
      <c r="P8" s="123">
        <v>0</v>
      </c>
      <c r="Q8" s="123">
        <v>82000000</v>
      </c>
      <c r="R8" s="26" t="s">
        <v>198</v>
      </c>
      <c r="S8" s="26" t="s">
        <v>1136</v>
      </c>
    </row>
    <row r="9" spans="1:20" ht="45" x14ac:dyDescent="0.25">
      <c r="A9" s="66">
        <v>6056</v>
      </c>
      <c r="B9" s="66">
        <v>2023</v>
      </c>
      <c r="C9" s="122" t="s">
        <v>705</v>
      </c>
      <c r="D9" s="122" t="s">
        <v>696</v>
      </c>
      <c r="E9" s="122" t="s">
        <v>75</v>
      </c>
      <c r="F9" s="122" t="s">
        <v>194</v>
      </c>
      <c r="G9" s="122" t="s">
        <v>223</v>
      </c>
      <c r="H9" s="122" t="s">
        <v>706</v>
      </c>
      <c r="I9" s="122" t="s">
        <v>1167</v>
      </c>
      <c r="J9" s="123">
        <f t="shared" si="0"/>
        <v>270000000</v>
      </c>
      <c r="K9" s="124">
        <v>45092</v>
      </c>
      <c r="L9" s="124">
        <v>45823</v>
      </c>
      <c r="M9" s="66" t="s">
        <v>45</v>
      </c>
      <c r="N9" s="123">
        <v>180000000</v>
      </c>
      <c r="O9" s="123">
        <v>45000000</v>
      </c>
      <c r="P9" s="123">
        <v>0</v>
      </c>
      <c r="Q9" s="123">
        <v>225000000</v>
      </c>
      <c r="R9" s="26" t="s">
        <v>198</v>
      </c>
      <c r="S9" s="26" t="s">
        <v>1136</v>
      </c>
    </row>
    <row r="10" spans="1:20" x14ac:dyDescent="0.25">
      <c r="A10" s="109"/>
      <c r="B10" s="111"/>
      <c r="C10" s="110"/>
      <c r="D10" s="110"/>
      <c r="E10" s="110"/>
      <c r="F10" s="110"/>
      <c r="G10" s="110"/>
      <c r="H10" s="110"/>
      <c r="I10" s="110"/>
      <c r="J10" s="112"/>
      <c r="K10" s="113"/>
      <c r="L10" s="113"/>
      <c r="M10" s="114" t="s">
        <v>743</v>
      </c>
      <c r="N10" s="115">
        <f>SUM(N3:N9)</f>
        <v>503200000</v>
      </c>
      <c r="O10" s="115">
        <f>SUM(O3:O9)</f>
        <v>125800000</v>
      </c>
      <c r="P10" s="115">
        <f>SUM(P3:P9)</f>
        <v>0</v>
      </c>
      <c r="Q10" s="115">
        <f>SUM(Q3:Q9)</f>
        <v>629000000</v>
      </c>
      <c r="R10" s="116"/>
      <c r="S10" s="117"/>
    </row>
    <row r="11" spans="1:20" x14ac:dyDescent="0.25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20"/>
    </row>
    <row r="12" spans="1:20" ht="60" x14ac:dyDescent="0.25">
      <c r="A12" s="103">
        <v>13841</v>
      </c>
      <c r="B12" s="103">
        <v>2022</v>
      </c>
      <c r="C12" s="104" t="s">
        <v>1168</v>
      </c>
      <c r="D12" s="104" t="s">
        <v>302</v>
      </c>
      <c r="E12" s="104" t="s">
        <v>75</v>
      </c>
      <c r="F12" s="104" t="s">
        <v>150</v>
      </c>
      <c r="G12" s="104" t="s">
        <v>1169</v>
      </c>
      <c r="H12" s="104" t="s">
        <v>1170</v>
      </c>
      <c r="I12" s="104" t="s">
        <v>1171</v>
      </c>
      <c r="J12" s="106">
        <v>11880000</v>
      </c>
      <c r="K12" s="107">
        <v>44635</v>
      </c>
      <c r="L12" s="107">
        <v>45366</v>
      </c>
      <c r="M12" s="103" t="s">
        <v>1090</v>
      </c>
      <c r="N12" s="106">
        <v>7920000</v>
      </c>
      <c r="O12" s="106">
        <v>1980000</v>
      </c>
      <c r="P12" s="106">
        <v>0</v>
      </c>
      <c r="Q12" s="106">
        <v>9900000</v>
      </c>
      <c r="R12" s="10" t="s">
        <v>82</v>
      </c>
      <c r="S12" s="10" t="s">
        <v>1172</v>
      </c>
    </row>
    <row r="13" spans="1:20" ht="60" x14ac:dyDescent="0.25">
      <c r="A13" s="103">
        <v>16320</v>
      </c>
      <c r="B13" s="103">
        <v>2023</v>
      </c>
      <c r="C13" s="126" t="s">
        <v>1173</v>
      </c>
      <c r="D13" s="104" t="s">
        <v>35</v>
      </c>
      <c r="E13" s="104" t="s">
        <v>75</v>
      </c>
      <c r="F13" s="104" t="s">
        <v>233</v>
      </c>
      <c r="G13" s="104" t="s">
        <v>110</v>
      </c>
      <c r="H13" s="104" t="s">
        <v>1174</v>
      </c>
      <c r="I13" s="104" t="s">
        <v>903</v>
      </c>
      <c r="J13" s="106">
        <v>17400000</v>
      </c>
      <c r="K13" s="107">
        <v>45000</v>
      </c>
      <c r="L13" s="107">
        <v>45731</v>
      </c>
      <c r="M13" s="103" t="s">
        <v>1090</v>
      </c>
      <c r="N13" s="106">
        <v>11600000</v>
      </c>
      <c r="O13" s="106">
        <v>2900000</v>
      </c>
      <c r="P13" s="106">
        <v>0</v>
      </c>
      <c r="Q13" s="106">
        <v>14500000</v>
      </c>
      <c r="R13" s="10" t="s">
        <v>82</v>
      </c>
      <c r="S13" s="10" t="s">
        <v>1172</v>
      </c>
    </row>
    <row r="14" spans="1:20" ht="60" x14ac:dyDescent="0.25">
      <c r="A14" s="103">
        <v>467</v>
      </c>
      <c r="B14" s="103">
        <v>2024</v>
      </c>
      <c r="C14" s="126" t="s">
        <v>292</v>
      </c>
      <c r="D14" s="104" t="s">
        <v>226</v>
      </c>
      <c r="E14" s="104" t="s">
        <v>75</v>
      </c>
      <c r="F14" s="104" t="s">
        <v>150</v>
      </c>
      <c r="G14" s="104" t="s">
        <v>294</v>
      </c>
      <c r="H14" s="104" t="s">
        <v>295</v>
      </c>
      <c r="I14" s="104" t="s">
        <v>296</v>
      </c>
      <c r="J14" s="106">
        <v>41480400</v>
      </c>
      <c r="K14" s="107">
        <v>45170</v>
      </c>
      <c r="L14" s="107">
        <v>45752</v>
      </c>
      <c r="M14" s="103" t="s">
        <v>45</v>
      </c>
      <c r="N14" s="106">
        <v>27653600</v>
      </c>
      <c r="O14" s="106">
        <v>6913400</v>
      </c>
      <c r="P14" s="106">
        <v>0</v>
      </c>
      <c r="Q14" s="106">
        <v>34567000</v>
      </c>
      <c r="R14" s="10" t="s">
        <v>82</v>
      </c>
      <c r="S14" s="10" t="s">
        <v>1175</v>
      </c>
    </row>
    <row r="15" spans="1:20" ht="60" x14ac:dyDescent="0.25">
      <c r="A15" s="127">
        <v>16348</v>
      </c>
      <c r="B15" s="127">
        <v>2022</v>
      </c>
      <c r="C15" s="127" t="s">
        <v>216</v>
      </c>
      <c r="D15" s="127" t="s">
        <v>159</v>
      </c>
      <c r="E15" s="127" t="s">
        <v>75</v>
      </c>
      <c r="F15" s="127" t="s">
        <v>218</v>
      </c>
      <c r="G15" s="127" t="s">
        <v>219</v>
      </c>
      <c r="H15" s="127"/>
      <c r="I15" s="129" t="s">
        <v>220</v>
      </c>
      <c r="J15" s="106">
        <v>36077530.799999997</v>
      </c>
      <c r="K15" s="107">
        <v>44696</v>
      </c>
      <c r="L15" s="107">
        <v>45427</v>
      </c>
      <c r="M15" s="127" t="s">
        <v>45</v>
      </c>
      <c r="N15" s="128">
        <v>2451687</v>
      </c>
      <c r="O15" s="128">
        <v>612922</v>
      </c>
      <c r="P15" s="128">
        <v>27000000</v>
      </c>
      <c r="Q15" s="128">
        <v>30064609</v>
      </c>
      <c r="R15" s="10" t="s">
        <v>1177</v>
      </c>
      <c r="S15" s="121" t="s">
        <v>1175</v>
      </c>
    </row>
    <row r="16" spans="1:20" ht="60" x14ac:dyDescent="0.25">
      <c r="A16" s="103">
        <v>17146</v>
      </c>
      <c r="B16" s="103">
        <v>2021</v>
      </c>
      <c r="C16" s="104" t="s">
        <v>1178</v>
      </c>
      <c r="D16" s="104" t="s">
        <v>604</v>
      </c>
      <c r="E16" s="104" t="s">
        <v>75</v>
      </c>
      <c r="F16" s="104" t="s">
        <v>629</v>
      </c>
      <c r="G16" s="104" t="s">
        <v>1179</v>
      </c>
      <c r="H16" s="104" t="s">
        <v>164</v>
      </c>
      <c r="I16" s="105" t="s">
        <v>1180</v>
      </c>
      <c r="J16" s="106">
        <v>43800000</v>
      </c>
      <c r="K16" s="107">
        <v>44211</v>
      </c>
      <c r="L16" s="107">
        <v>44941</v>
      </c>
      <c r="M16" s="103" t="s">
        <v>1090</v>
      </c>
      <c r="N16" s="106">
        <v>29200000</v>
      </c>
      <c r="O16" s="106">
        <v>7300000</v>
      </c>
      <c r="P16" s="106">
        <v>0</v>
      </c>
      <c r="Q16" s="106">
        <v>36500000</v>
      </c>
      <c r="R16" s="10" t="s">
        <v>82</v>
      </c>
      <c r="S16" s="10" t="s">
        <v>1172</v>
      </c>
    </row>
    <row r="17" spans="1:2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6" t="s">
        <v>743</v>
      </c>
      <c r="N17" s="58">
        <f>SUM(N12:N16)</f>
        <v>78825287</v>
      </c>
      <c r="O17" s="58">
        <f>SUM(O12:O16)</f>
        <v>19706322</v>
      </c>
      <c r="P17" s="58">
        <f>SUM(P12:P16)</f>
        <v>27000000</v>
      </c>
      <c r="Q17" s="58">
        <f>SUM(Q12:Q16)</f>
        <v>125531609</v>
      </c>
    </row>
    <row r="18" spans="1:21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6"/>
      <c r="N18" s="58"/>
      <c r="O18" s="58"/>
      <c r="P18" s="58"/>
      <c r="Q18" s="58"/>
    </row>
    <row r="19" spans="1:21" ht="120" x14ac:dyDescent="0.25">
      <c r="A19" s="103">
        <v>17209</v>
      </c>
      <c r="B19" s="103">
        <v>2024</v>
      </c>
      <c r="C19" s="104" t="s">
        <v>1181</v>
      </c>
      <c r="D19" s="104" t="s">
        <v>302</v>
      </c>
      <c r="E19" s="104" t="s">
        <v>75</v>
      </c>
      <c r="F19" s="104" t="s">
        <v>499</v>
      </c>
      <c r="G19" s="104" t="s">
        <v>1182</v>
      </c>
      <c r="H19" s="104" t="s">
        <v>1183</v>
      </c>
      <c r="I19" s="104" t="s">
        <v>1184</v>
      </c>
      <c r="J19" s="106">
        <v>6840000</v>
      </c>
      <c r="K19" s="107">
        <v>45184</v>
      </c>
      <c r="L19" s="107">
        <v>45915</v>
      </c>
      <c r="M19" s="103" t="s">
        <v>1090</v>
      </c>
      <c r="N19" s="106">
        <v>4560000</v>
      </c>
      <c r="O19" s="106">
        <v>1140000</v>
      </c>
      <c r="P19" s="106">
        <v>0</v>
      </c>
      <c r="Q19" s="106">
        <v>5700000</v>
      </c>
      <c r="R19" s="10" t="s">
        <v>82</v>
      </c>
      <c r="S19" s="10" t="s">
        <v>1185</v>
      </c>
    </row>
    <row r="20" spans="1:21" x14ac:dyDescent="0.25">
      <c r="U20" s="45"/>
    </row>
  </sheetData>
  <sheetProtection algorithmName="SHA-512" hashValue="2MqVO9dmSQZOLUyf+T3sjMpp1ORn2KDC1ELWdi6SjvThst/FL16yOnsk3ms4nnYnYoz3chkFpp9P5TaabSj4qQ==" saltValue="+D65p1dhwO5ZuUKvjFLfJQ==" spinCount="100000" sheet="1" objects="1" scenarios="1"/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8894-BDF4-4B8D-A331-C367A88137A0}">
  <dimension ref="A1:AA15"/>
  <sheetViews>
    <sheetView workbookViewId="0">
      <selection activeCell="A2" sqref="A2"/>
    </sheetView>
  </sheetViews>
  <sheetFormatPr defaultColWidth="8.5703125" defaultRowHeight="15" x14ac:dyDescent="0.25"/>
  <cols>
    <col min="1" max="1" width="7.28515625" bestFit="1" customWidth="1"/>
    <col min="2" max="2" width="0" hidden="1" customWidth="1"/>
    <col min="3" max="3" width="5.85546875" customWidth="1"/>
    <col min="4" max="4" width="12.140625" customWidth="1"/>
    <col min="6" max="6" width="12.28515625" customWidth="1"/>
    <col min="7" max="7" width="20.7109375" customWidth="1"/>
    <col min="8" max="8" width="10.42578125" customWidth="1"/>
    <col min="10" max="10" width="48.85546875" customWidth="1"/>
    <col min="11" max="11" width="13.85546875" customWidth="1"/>
    <col min="12" max="12" width="12.42578125" customWidth="1"/>
    <col min="13" max="13" width="11.85546875" customWidth="1"/>
    <col min="14" max="14" width="10.28515625" customWidth="1"/>
    <col min="15" max="15" width="15" customWidth="1"/>
    <col min="16" max="16" width="14" customWidth="1"/>
    <col min="18" max="18" width="14.5703125" customWidth="1"/>
    <col min="19" max="19" width="12.7109375" style="11" customWidth="1"/>
    <col min="20" max="20" width="12" style="11" customWidth="1"/>
    <col min="21" max="21" width="8.5703125" style="11"/>
  </cols>
  <sheetData>
    <row r="1" spans="1:27" ht="30" customHeight="1" x14ac:dyDescent="0.25">
      <c r="A1" s="149"/>
      <c r="B1" s="150"/>
      <c r="C1" s="151"/>
      <c r="D1" t="s">
        <v>1122</v>
      </c>
      <c r="H1" s="92"/>
      <c r="I1" t="s">
        <v>1123</v>
      </c>
      <c r="J1" s="1"/>
      <c r="K1" s="102"/>
      <c r="L1" s="1" t="s">
        <v>1124</v>
      </c>
    </row>
    <row r="2" spans="1:27" s="3" customFormat="1" ht="45" x14ac:dyDescent="0.25">
      <c r="A2" s="4" t="s">
        <v>3</v>
      </c>
      <c r="B2" s="4" t="s">
        <v>1125</v>
      </c>
      <c r="C2" s="4" t="s">
        <v>4</v>
      </c>
      <c r="D2" s="4" t="s">
        <v>5</v>
      </c>
      <c r="E2" s="4" t="s">
        <v>6</v>
      </c>
      <c r="F2" s="4" t="s">
        <v>8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25</v>
      </c>
      <c r="O2" s="4" t="s">
        <v>27</v>
      </c>
      <c r="P2" s="4" t="s">
        <v>28</v>
      </c>
      <c r="Q2" s="4" t="s">
        <v>29</v>
      </c>
      <c r="R2" s="4" t="s">
        <v>30</v>
      </c>
      <c r="S2" s="5" t="s">
        <v>32</v>
      </c>
      <c r="T2" s="93" t="s">
        <v>1131</v>
      </c>
      <c r="U2" s="94"/>
    </row>
    <row r="3" spans="1:27" ht="73.5" customHeight="1" x14ac:dyDescent="0.25">
      <c r="A3" s="98">
        <v>155</v>
      </c>
      <c r="B3" s="99"/>
      <c r="C3" s="98">
        <v>2022</v>
      </c>
      <c r="D3" s="99" t="s">
        <v>451</v>
      </c>
      <c r="E3" s="99" t="s">
        <v>302</v>
      </c>
      <c r="F3" s="99" t="s">
        <v>75</v>
      </c>
      <c r="G3" s="99" t="s">
        <v>205</v>
      </c>
      <c r="H3" s="99" t="s">
        <v>79</v>
      </c>
      <c r="I3" s="99" t="s">
        <v>452</v>
      </c>
      <c r="J3" s="99" t="s">
        <v>453</v>
      </c>
      <c r="K3" s="100">
        <v>312000000</v>
      </c>
      <c r="L3" s="101">
        <v>44564</v>
      </c>
      <c r="M3" s="101">
        <v>45505</v>
      </c>
      <c r="N3" s="98" t="s">
        <v>45</v>
      </c>
      <c r="O3" s="100">
        <v>208000000</v>
      </c>
      <c r="P3" s="100">
        <v>52000000</v>
      </c>
      <c r="Q3" s="100">
        <v>0</v>
      </c>
      <c r="R3" s="100">
        <v>260000000</v>
      </c>
      <c r="S3" s="10" t="s">
        <v>198</v>
      </c>
      <c r="T3" s="10" t="s">
        <v>1136</v>
      </c>
    </row>
    <row r="4" spans="1:27" ht="73.5" customHeight="1" x14ac:dyDescent="0.25">
      <c r="A4" s="98">
        <v>7428</v>
      </c>
      <c r="B4" s="99"/>
      <c r="C4" s="98">
        <v>2022</v>
      </c>
      <c r="D4" s="99" t="s">
        <v>454</v>
      </c>
      <c r="E4" s="99" t="s">
        <v>302</v>
      </c>
      <c r="F4" s="99" t="s">
        <v>75</v>
      </c>
      <c r="G4" s="99" t="s">
        <v>205</v>
      </c>
      <c r="H4" s="99" t="s">
        <v>263</v>
      </c>
      <c r="I4" s="99" t="s">
        <v>79</v>
      </c>
      <c r="J4" s="99" t="s">
        <v>455</v>
      </c>
      <c r="K4" s="100">
        <v>300000000</v>
      </c>
      <c r="L4" s="101">
        <v>44454</v>
      </c>
      <c r="M4" s="101">
        <v>45184</v>
      </c>
      <c r="N4" s="98" t="s">
        <v>45</v>
      </c>
      <c r="O4" s="100">
        <v>140192000</v>
      </c>
      <c r="P4" s="100">
        <v>120548000</v>
      </c>
      <c r="Q4" s="100">
        <v>0</v>
      </c>
      <c r="R4" s="100">
        <v>260740000</v>
      </c>
      <c r="S4" s="10" t="s">
        <v>198</v>
      </c>
      <c r="T4" s="10" t="s">
        <v>1136</v>
      </c>
    </row>
    <row r="5" spans="1:27" ht="73.5" customHeight="1" x14ac:dyDescent="0.25">
      <c r="A5" s="98">
        <v>16337</v>
      </c>
      <c r="B5" s="99"/>
      <c r="C5" s="98">
        <v>2021</v>
      </c>
      <c r="D5" s="99" t="s">
        <v>471</v>
      </c>
      <c r="E5" s="99" t="s">
        <v>302</v>
      </c>
      <c r="F5" s="99" t="s">
        <v>75</v>
      </c>
      <c r="G5" s="99" t="s">
        <v>472</v>
      </c>
      <c r="H5" s="99" t="s">
        <v>473</v>
      </c>
      <c r="I5" s="99"/>
      <c r="J5" s="99" t="s">
        <v>474</v>
      </c>
      <c r="K5" s="100">
        <v>73680840</v>
      </c>
      <c r="L5" s="101">
        <v>44454</v>
      </c>
      <c r="M5" s="101">
        <v>45189</v>
      </c>
      <c r="N5" s="98" t="s">
        <v>45</v>
      </c>
      <c r="O5" s="100">
        <v>52400000</v>
      </c>
      <c r="P5" s="100">
        <v>13100000</v>
      </c>
      <c r="Q5" s="100">
        <v>0</v>
      </c>
      <c r="R5" s="100">
        <v>65500000</v>
      </c>
      <c r="S5" s="10" t="s">
        <v>198</v>
      </c>
      <c r="T5" s="10" t="s">
        <v>1136</v>
      </c>
    </row>
    <row r="6" spans="1:27" ht="73.5" customHeight="1" x14ac:dyDescent="0.25">
      <c r="A6" s="98">
        <v>16329</v>
      </c>
      <c r="B6" s="99"/>
      <c r="C6" s="98">
        <v>2022</v>
      </c>
      <c r="D6" s="99" t="s">
        <v>441</v>
      </c>
      <c r="E6" s="99" t="s">
        <v>302</v>
      </c>
      <c r="F6" s="99" t="s">
        <v>75</v>
      </c>
      <c r="G6" s="99" t="s">
        <v>263</v>
      </c>
      <c r="H6" s="99" t="s">
        <v>443</v>
      </c>
      <c r="I6" s="99"/>
      <c r="J6" s="99" t="s">
        <v>1141</v>
      </c>
      <c r="K6" s="100">
        <v>1485488700</v>
      </c>
      <c r="L6" s="101">
        <v>44454</v>
      </c>
      <c r="M6" s="101">
        <v>45184</v>
      </c>
      <c r="N6" s="98" t="s">
        <v>45</v>
      </c>
      <c r="O6" s="100">
        <v>692056000</v>
      </c>
      <c r="P6" s="100">
        <v>451714000</v>
      </c>
      <c r="Q6" s="100">
        <v>0</v>
      </c>
      <c r="R6" s="100">
        <v>1143770000</v>
      </c>
      <c r="S6" s="10" t="s">
        <v>203</v>
      </c>
      <c r="T6" s="10" t="s">
        <v>1136</v>
      </c>
    </row>
    <row r="7" spans="1:27" ht="73.5" customHeight="1" x14ac:dyDescent="0.25">
      <c r="A7" s="98">
        <v>16336</v>
      </c>
      <c r="B7" s="99"/>
      <c r="C7" s="98">
        <v>2022</v>
      </c>
      <c r="D7" s="99" t="s">
        <v>449</v>
      </c>
      <c r="E7" s="99" t="s">
        <v>302</v>
      </c>
      <c r="F7" s="99" t="s">
        <v>75</v>
      </c>
      <c r="G7" s="99" t="s">
        <v>279</v>
      </c>
      <c r="H7" s="99" t="s">
        <v>164</v>
      </c>
      <c r="I7" s="99" t="s">
        <v>168</v>
      </c>
      <c r="J7" s="99" t="s">
        <v>450</v>
      </c>
      <c r="K7" s="100">
        <v>267845342</v>
      </c>
      <c r="L7" s="101">
        <v>44454</v>
      </c>
      <c r="M7" s="101">
        <v>45550</v>
      </c>
      <c r="N7" s="98" t="s">
        <v>45</v>
      </c>
      <c r="O7" s="100">
        <v>194160000</v>
      </c>
      <c r="P7" s="100">
        <v>48540000</v>
      </c>
      <c r="Q7" s="100">
        <v>0</v>
      </c>
      <c r="R7" s="100">
        <v>242700000</v>
      </c>
      <c r="S7" s="20" t="s">
        <v>107</v>
      </c>
      <c r="T7" s="10" t="s">
        <v>1136</v>
      </c>
    </row>
    <row r="8" spans="1:27" ht="73.5" customHeight="1" x14ac:dyDescent="0.25">
      <c r="A8" s="98">
        <v>16330</v>
      </c>
      <c r="B8" s="99"/>
      <c r="C8" s="98">
        <v>2022</v>
      </c>
      <c r="D8" s="99" t="s">
        <v>446</v>
      </c>
      <c r="E8" s="99" t="s">
        <v>302</v>
      </c>
      <c r="F8" s="99" t="s">
        <v>75</v>
      </c>
      <c r="G8" s="99" t="s">
        <v>263</v>
      </c>
      <c r="H8" s="99" t="s">
        <v>447</v>
      </c>
      <c r="I8" s="99"/>
      <c r="J8" s="99" t="s">
        <v>1142</v>
      </c>
      <c r="K8" s="100">
        <v>1268320000</v>
      </c>
      <c r="L8" s="101">
        <v>44454</v>
      </c>
      <c r="M8" s="101">
        <v>45184</v>
      </c>
      <c r="N8" s="98" t="s">
        <v>45</v>
      </c>
      <c r="O8" s="100">
        <v>705546400</v>
      </c>
      <c r="P8" s="100">
        <v>359386600</v>
      </c>
      <c r="Q8" s="100">
        <v>0</v>
      </c>
      <c r="R8" s="100">
        <v>1064933000</v>
      </c>
      <c r="S8" s="10" t="s">
        <v>203</v>
      </c>
      <c r="T8" s="10" t="s">
        <v>1136</v>
      </c>
    </row>
    <row r="9" spans="1:27" x14ac:dyDescent="0.25">
      <c r="A9" s="9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 t="s">
        <v>743</v>
      </c>
      <c r="O9" s="58">
        <f>SUM(O3:O8)</f>
        <v>1992354400</v>
      </c>
      <c r="P9" s="58">
        <f>SUM(P3:P8)</f>
        <v>1045288600</v>
      </c>
      <c r="Q9" s="58">
        <f>SUM(Q3:Q8)</f>
        <v>0</v>
      </c>
      <c r="R9" s="58">
        <f>SUM(R3:R8)</f>
        <v>3037643000</v>
      </c>
      <c r="T9" s="97"/>
    </row>
    <row r="10" spans="1:27" x14ac:dyDescent="0.25">
      <c r="A10" s="152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4"/>
    </row>
    <row r="11" spans="1:27" ht="58.5" customHeight="1" x14ac:dyDescent="0.25">
      <c r="A11" s="103">
        <v>16328</v>
      </c>
      <c r="B11" s="104"/>
      <c r="C11" s="103">
        <v>2022</v>
      </c>
      <c r="D11" s="104" t="s">
        <v>1143</v>
      </c>
      <c r="E11" s="104" t="s">
        <v>302</v>
      </c>
      <c r="F11" s="104" t="s">
        <v>75</v>
      </c>
      <c r="G11" s="104" t="s">
        <v>263</v>
      </c>
      <c r="H11" s="104" t="s">
        <v>1144</v>
      </c>
      <c r="I11" s="104"/>
      <c r="J11" s="105" t="s">
        <v>1145</v>
      </c>
      <c r="K11" s="106">
        <v>1082082000</v>
      </c>
      <c r="L11" s="107">
        <v>44454</v>
      </c>
      <c r="M11" s="107">
        <v>45184</v>
      </c>
      <c r="N11" s="103" t="s">
        <v>1090</v>
      </c>
      <c r="O11" s="106">
        <v>721388000</v>
      </c>
      <c r="P11" s="106">
        <v>180347000</v>
      </c>
      <c r="Q11" s="106">
        <v>0</v>
      </c>
      <c r="R11" s="106">
        <v>901735000</v>
      </c>
      <c r="S11" s="10" t="s">
        <v>1146</v>
      </c>
      <c r="T11" s="10" t="s">
        <v>1147</v>
      </c>
      <c r="Z11" s="45"/>
      <c r="AA11" s="45"/>
    </row>
    <row r="12" spans="1:27" ht="58.5" customHeight="1" x14ac:dyDescent="0.25">
      <c r="A12" s="103">
        <v>16332</v>
      </c>
      <c r="B12" s="104"/>
      <c r="C12" s="103">
        <v>2024</v>
      </c>
      <c r="D12" s="104" t="s">
        <v>1148</v>
      </c>
      <c r="E12" s="104" t="s">
        <v>302</v>
      </c>
      <c r="F12" s="104" t="s">
        <v>75</v>
      </c>
      <c r="G12" s="104" t="s">
        <v>263</v>
      </c>
      <c r="H12" s="104" t="s">
        <v>168</v>
      </c>
      <c r="I12" s="104" t="s">
        <v>916</v>
      </c>
      <c r="J12" s="105" t="s">
        <v>1149</v>
      </c>
      <c r="K12" s="106">
        <v>642000000</v>
      </c>
      <c r="L12" s="107">
        <v>45337</v>
      </c>
      <c r="M12" s="107">
        <v>46068</v>
      </c>
      <c r="N12" s="103" t="s">
        <v>1090</v>
      </c>
      <c r="O12" s="106">
        <v>428000000</v>
      </c>
      <c r="P12" s="106">
        <v>107000000</v>
      </c>
      <c r="Q12" s="106">
        <v>0</v>
      </c>
      <c r="R12" s="106">
        <v>535000000</v>
      </c>
      <c r="S12" s="20" t="s">
        <v>1150</v>
      </c>
      <c r="T12" s="10" t="s">
        <v>1147</v>
      </c>
    </row>
    <row r="13" spans="1:27" ht="58.5" customHeight="1" x14ac:dyDescent="0.25">
      <c r="A13" s="103">
        <v>16327</v>
      </c>
      <c r="B13" s="104"/>
      <c r="C13" s="103">
        <v>2024</v>
      </c>
      <c r="D13" s="104" t="s">
        <v>1151</v>
      </c>
      <c r="E13" s="104" t="s">
        <v>302</v>
      </c>
      <c r="F13" s="104" t="s">
        <v>75</v>
      </c>
      <c r="G13" s="104" t="s">
        <v>263</v>
      </c>
      <c r="H13" s="104" t="s">
        <v>1152</v>
      </c>
      <c r="I13" s="104"/>
      <c r="J13" s="105" t="s">
        <v>1153</v>
      </c>
      <c r="K13" s="106">
        <v>624000000</v>
      </c>
      <c r="L13" s="107">
        <v>45337</v>
      </c>
      <c r="M13" s="107">
        <v>46068</v>
      </c>
      <c r="N13" s="103" t="s">
        <v>1090</v>
      </c>
      <c r="O13" s="106">
        <v>416000000</v>
      </c>
      <c r="P13" s="106">
        <v>104000000</v>
      </c>
      <c r="Q13" s="106">
        <v>0</v>
      </c>
      <c r="R13" s="106">
        <v>520000000</v>
      </c>
      <c r="S13" s="10" t="s">
        <v>198</v>
      </c>
      <c r="T13" s="10" t="s">
        <v>1147</v>
      </c>
    </row>
    <row r="14" spans="1:27" ht="58.5" customHeight="1" x14ac:dyDescent="0.25">
      <c r="A14" s="103">
        <v>16333</v>
      </c>
      <c r="B14" s="104"/>
      <c r="C14" s="103">
        <v>2023</v>
      </c>
      <c r="D14" s="104" t="s">
        <v>1154</v>
      </c>
      <c r="E14" s="104" t="s">
        <v>302</v>
      </c>
      <c r="F14" s="104" t="s">
        <v>75</v>
      </c>
      <c r="G14" s="104" t="s">
        <v>356</v>
      </c>
      <c r="H14" s="104" t="s">
        <v>1155</v>
      </c>
      <c r="I14" s="104" t="s">
        <v>1156</v>
      </c>
      <c r="J14" s="105" t="s">
        <v>1157</v>
      </c>
      <c r="K14" s="106">
        <v>504000000</v>
      </c>
      <c r="L14" s="107">
        <v>45184</v>
      </c>
      <c r="M14" s="107">
        <v>45915</v>
      </c>
      <c r="N14" s="103" t="s">
        <v>1090</v>
      </c>
      <c r="O14" s="106">
        <v>336000000</v>
      </c>
      <c r="P14" s="106">
        <v>84000000</v>
      </c>
      <c r="Q14" s="106">
        <v>0</v>
      </c>
      <c r="R14" s="106">
        <v>420000000</v>
      </c>
      <c r="S14" s="10" t="s">
        <v>1158</v>
      </c>
      <c r="T14" s="10" t="s">
        <v>1159</v>
      </c>
    </row>
    <row r="15" spans="1:27" x14ac:dyDescent="0.25">
      <c r="N15" s="56" t="s">
        <v>743</v>
      </c>
      <c r="O15" s="59">
        <f>SUM(O11:O14)</f>
        <v>1901388000</v>
      </c>
      <c r="P15" s="59">
        <f>SUM(P11:P14)</f>
        <v>475347000</v>
      </c>
      <c r="Q15" s="59">
        <f>SUM(Q11:Q14)</f>
        <v>0</v>
      </c>
      <c r="R15" s="59">
        <f>SUM(R11:R14)</f>
        <v>2376735000</v>
      </c>
    </row>
  </sheetData>
  <sheetProtection algorithmName="SHA-512" hashValue="4QuWikydzI077dN9f9A+xF0+yWghimVZuH7daUmsTcM6ELjpGJ52mIXyoa43RkdKjhfA5nAE37CCGtfMZ/FX2Q==" saltValue="is6HDjkqeDd28cSpdtQ2AA==" spinCount="100000" sheet="1" objects="1" scenarios="1"/>
  <mergeCells count="2">
    <mergeCell ref="A1:C1"/>
    <mergeCell ref="A10:T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Table 6</vt:lpstr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Lingala, Vishu</dc:creator>
  <cp:lastModifiedBy>Lingala, Vishu</cp:lastModifiedBy>
  <dcterms:created xsi:type="dcterms:W3CDTF">2020-06-05T16:11:44Z</dcterms:created>
  <dcterms:modified xsi:type="dcterms:W3CDTF">2020-06-09T12:08:48Z</dcterms:modified>
</cp:coreProperties>
</file>